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345" activeTab="0"/>
  </bookViews>
  <sheets>
    <sheet name="szeptemberhiper" sheetId="1" r:id="rId1"/>
    <sheet name="alaphiper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<sst xmlns="http://schemas.openxmlformats.org/spreadsheetml/2006/main" count="204" uniqueCount="95">
  <si>
    <t>Cora</t>
  </si>
  <si>
    <t xml:space="preserve">Tesco </t>
  </si>
  <si>
    <t>Auchan</t>
  </si>
  <si>
    <t>[origo]-bevásárlókosár (Ft)</t>
  </si>
  <si>
    <t>Összesen</t>
  </si>
  <si>
    <t>Barilla spagetti tészta 500g</t>
  </si>
  <si>
    <t>Pick téliszalámi 1kg (egyben rúdban)</t>
  </si>
  <si>
    <t>Füstli 350 gramm</t>
  </si>
  <si>
    <t>Teleki Portugieser vörösbor 0,75 liter</t>
  </si>
  <si>
    <t>Dreher Classic üveges sör 0,5 liter</t>
  </si>
  <si>
    <t xml:space="preserve">Zwack Unicum 0,5 liter </t>
  </si>
  <si>
    <t xml:space="preserve">Orbit white drazsérágó 14 gramm </t>
  </si>
  <si>
    <t>Pepsi cola 2 liter</t>
  </si>
  <si>
    <t>Szentkirályi szénsavas ásványvíz 1,5 liter</t>
  </si>
  <si>
    <t>Signal Microcare fogkefe</t>
  </si>
  <si>
    <t>Fa tusfürdő 250 ml</t>
  </si>
  <si>
    <t xml:space="preserve">Dove szappan </t>
  </si>
  <si>
    <t>Nivea testápoló 250 ml</t>
  </si>
  <si>
    <t>Gillette Arctic Ice arcvíz 100 ml</t>
  </si>
  <si>
    <t>Pöttyös túrórudi 33 gramm</t>
  </si>
  <si>
    <t xml:space="preserve">Nivea silver dezodor 150 ml </t>
  </si>
  <si>
    <t>Rexona clear pure dezodor</t>
  </si>
  <si>
    <t>Legolcsóbb kenyér 1 kg</t>
  </si>
  <si>
    <t>Legolcsóbb vizes kifli  1db</t>
  </si>
  <si>
    <t>Legolcsóbb zsemle 1db</t>
  </si>
  <si>
    <t xml:space="preserve">Legolcsóbb búzaliszt 1kg </t>
  </si>
  <si>
    <t xml:space="preserve">Korona fehér kristálycukor 1kg </t>
  </si>
  <si>
    <t xml:space="preserve">Canderel édesítő 100 db tabletta </t>
  </si>
  <si>
    <t xml:space="preserve">Floriol étolaj 1 liter </t>
  </si>
  <si>
    <t>Legolcsóbb asztali konyhasó  1 kg</t>
  </si>
  <si>
    <t>Édesnemes fűszerpaprika 100g</t>
  </si>
  <si>
    <t xml:space="preserve">Vegeta 250g </t>
  </si>
  <si>
    <t>Nem bio csirkemellfilé 1kg</t>
  </si>
  <si>
    <t>Nem bio pulykamellfilé 1kg</t>
  </si>
  <si>
    <t>Zsemlemorzsa 500g</t>
  </si>
  <si>
    <t>Parmalat (UHT) tartós tej kékdobozos 1 liter</t>
  </si>
  <si>
    <t>Danone tejföl 20%, 450g</t>
  </si>
  <si>
    <t>Danone natúr kefír 140g</t>
  </si>
  <si>
    <t>Milli teavaj 100g</t>
  </si>
  <si>
    <t>Bonne Maman kajszibaracklekvár 370g</t>
  </si>
  <si>
    <t>Univer majonéz 420g</t>
  </si>
  <si>
    <t>Univer mustár 440g</t>
  </si>
  <si>
    <t xml:space="preserve">Sport szelet 33g </t>
  </si>
  <si>
    <t xml:space="preserve">Maggi húsleveskocka 132g </t>
  </si>
  <si>
    <t>Pantene sampon, 2 in 1 250 ml</t>
  </si>
  <si>
    <t>Kamilla 3 rétegű illatos toalettpapír 8 tekercs</t>
  </si>
  <si>
    <t>Bianca papír zsebkendő 100 db</t>
  </si>
  <si>
    <t>Ob comfort tampon normál 16db</t>
  </si>
  <si>
    <t xml:space="preserve">Legolcsóbb gyufa 10 dobozos </t>
  </si>
  <si>
    <t>Rama kockamargarin 250 g</t>
  </si>
  <si>
    <t>Legolcsóbb A rizs 1 kg</t>
  </si>
  <si>
    <t>Legolcsóbb trappista sajt 1 kg</t>
  </si>
  <si>
    <t>Legolcsóbb burgonya 1 kg</t>
  </si>
  <si>
    <t xml:space="preserve">Legolcsóbb vöröshagyma 1kg </t>
  </si>
  <si>
    <t>Horváth Rozi őrölt feketebors 25g</t>
  </si>
  <si>
    <t xml:space="preserve">Tchibo Family kávé 250g </t>
  </si>
  <si>
    <t>Jar lemon mosógatószer 1 liter</t>
  </si>
  <si>
    <t>Változás (hó/hó)</t>
  </si>
  <si>
    <t xml:space="preserve">Kosár ára (összesen) </t>
  </si>
  <si>
    <t>Tesco</t>
  </si>
  <si>
    <t>Legolcsóbb baromfipárizsi 1 kg</t>
  </si>
  <si>
    <t>Változás</t>
  </si>
  <si>
    <t>Legolcsóbb háztartási keksz 1 kg</t>
  </si>
  <si>
    <t>Legolcsóbb tojás 30 db</t>
  </si>
  <si>
    <t>Legolcsóbb virágméz 900g</t>
  </si>
  <si>
    <t>Libresse clip normál betét 10db</t>
  </si>
  <si>
    <t>Legolcsóbb eldobható borotvapenge (db)</t>
  </si>
  <si>
    <t>Dosia mosópor kompakt 5kg</t>
  </si>
  <si>
    <t xml:space="preserve">Gillette Fusion borotvagél </t>
  </si>
  <si>
    <t>Colgate whitening*</t>
  </si>
  <si>
    <t>Univer ketchup 700g*</t>
  </si>
  <si>
    <t>Signal professional fogkefe</t>
  </si>
  <si>
    <t>Horváth Rozi őrölt feketebors 20g</t>
  </si>
  <si>
    <t>November eleje</t>
  </si>
  <si>
    <t>Háziasszony csomag</t>
  </si>
  <si>
    <t>burgonya 1 kg</t>
  </si>
  <si>
    <t>hagyma 1 kg</t>
  </si>
  <si>
    <t>pulykamellfilé 1 kg</t>
  </si>
  <si>
    <t>vöröbor (Teleki Portugieser) 2 üveg</t>
  </si>
  <si>
    <t>Unicum 0,5 liter</t>
  </si>
  <si>
    <t>Szentkirályi ásványvíz 6*1,5 liter</t>
  </si>
  <si>
    <t>Fiatalok hétvégéje csomag</t>
  </si>
  <si>
    <t>baromfipárizsi 50 dkg</t>
  </si>
  <si>
    <t>kenyér 4 kg</t>
  </si>
  <si>
    <t>mustár 440 g</t>
  </si>
  <si>
    <t>ketchup 700 g</t>
  </si>
  <si>
    <t>vörösbor (Teleki Portugieser) 5 üveg</t>
  </si>
  <si>
    <t>sör (Dreher Classic) 30 üveg</t>
  </si>
  <si>
    <t>Pepsi Cola 5*2 liter</t>
  </si>
  <si>
    <t>November vége</t>
  </si>
  <si>
    <t>Szentkirályi ásványvíz 1,5 liter</t>
  </si>
  <si>
    <t xml:space="preserve">ÖSSZESEN </t>
  </si>
  <si>
    <t>Novemberi végi átlag</t>
  </si>
  <si>
    <t>November elejei átlag</t>
  </si>
  <si>
    <t>Füstli 5*350 gramm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</si>
</sst>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%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0"/>
      <color indexed="59"/>
      <name val="Arial"/>
      <family val="2"/>
    </font>
    <font>
      <sz val="10"/>
      <color indexed="8"/>
      <name val="Arial"/>
      <family val="0"/>
    </font>
    <font>
      <b/>
      <sz val="10"/>
      <color indexed="59"/>
      <name val="Arial"/>
      <family val="2"/>
    </font>
    <font>
      <sz val="8"/>
      <name val="Arial"/>
      <family val="0"/>
    </font>
    <font>
      <b/>
      <sz val="10"/>
      <color indexed="6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2" borderId="0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 indent="1"/>
    </xf>
    <xf numFmtId="164" fontId="4" fillId="2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 indent="1"/>
    </xf>
    <xf numFmtId="3" fontId="5" fillId="3" borderId="0" xfId="0" applyNumberFormat="1" applyFont="1" applyFill="1" applyAlignment="1">
      <alignment horizontal="center"/>
    </xf>
    <xf numFmtId="3" fontId="5" fillId="3" borderId="0" xfId="0" applyNumberFormat="1" applyFont="1" applyFill="1" applyBorder="1" applyAlignment="1">
      <alignment horizontal="center"/>
    </xf>
    <xf numFmtId="3" fontId="6" fillId="3" borderId="0" xfId="0" applyNumberFormat="1" applyFont="1" applyFill="1" applyAlignment="1">
      <alignment horizontal="center"/>
    </xf>
    <xf numFmtId="9" fontId="6" fillId="3" borderId="0" xfId="0" applyNumberFormat="1" applyFont="1" applyFill="1" applyAlignment="1">
      <alignment horizontal="center"/>
    </xf>
    <xf numFmtId="0" fontId="5" fillId="4" borderId="0" xfId="0" applyFont="1" applyFill="1" applyBorder="1" applyAlignment="1">
      <alignment horizontal="left" indent="1"/>
    </xf>
    <xf numFmtId="3" fontId="5" fillId="4" borderId="0" xfId="0" applyNumberFormat="1" applyFont="1" applyFill="1" applyAlignment="1">
      <alignment horizontal="center"/>
    </xf>
    <xf numFmtId="3" fontId="6" fillId="4" borderId="0" xfId="0" applyNumberFormat="1" applyFont="1" applyFill="1" applyAlignment="1">
      <alignment horizontal="center"/>
    </xf>
    <xf numFmtId="9" fontId="6" fillId="4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left" indent="1"/>
    </xf>
    <xf numFmtId="3" fontId="5" fillId="5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9" fontId="4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5" fillId="3" borderId="0" xfId="0" applyFont="1" applyFill="1" applyAlignment="1">
      <alignment/>
    </xf>
    <xf numFmtId="3" fontId="7" fillId="3" borderId="0" xfId="0" applyNumberFormat="1" applyFont="1" applyFill="1" applyAlignment="1">
      <alignment horizontal="center"/>
    </xf>
    <xf numFmtId="0" fontId="5" fillId="4" borderId="0" xfId="0" applyFont="1" applyFill="1" applyAlignment="1">
      <alignment/>
    </xf>
    <xf numFmtId="0" fontId="8" fillId="3" borderId="0" xfId="0" applyFont="1" applyFill="1" applyAlignment="1">
      <alignment/>
    </xf>
    <xf numFmtId="10" fontId="8" fillId="3" borderId="0" xfId="0" applyNumberFormat="1" applyFont="1" applyFill="1" applyAlignment="1">
      <alignment horizontal="center"/>
    </xf>
    <xf numFmtId="3" fontId="7" fillId="4" borderId="0" xfId="0" applyNumberFormat="1" applyFont="1" applyFill="1" applyAlignment="1">
      <alignment horizontal="center"/>
    </xf>
    <xf numFmtId="0" fontId="0" fillId="3" borderId="0" xfId="0" applyFill="1" applyAlignment="1">
      <alignment/>
    </xf>
    <xf numFmtId="0" fontId="5" fillId="0" borderId="0" xfId="0" applyFont="1" applyFill="1" applyBorder="1" applyAlignment="1">
      <alignment horizontal="left" indent="1"/>
    </xf>
    <xf numFmtId="3" fontId="5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10" fillId="5" borderId="0" xfId="0" applyNumberFormat="1" applyFont="1" applyFill="1" applyAlignment="1">
      <alignment horizontal="center"/>
    </xf>
    <xf numFmtId="16" fontId="5" fillId="4" borderId="0" xfId="0" applyNumberFormat="1" applyFont="1" applyFill="1" applyAlignment="1">
      <alignment/>
    </xf>
    <xf numFmtId="10" fontId="0" fillId="0" borderId="0" xfId="0" applyNumberFormat="1" applyAlignment="1">
      <alignment/>
    </xf>
    <xf numFmtId="10" fontId="8" fillId="3" borderId="0" xfId="0" applyNumberFormat="1" applyFont="1" applyFill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0" fontId="0" fillId="6" borderId="0" xfId="0" applyFill="1" applyAlignment="1">
      <alignment horizontal="center"/>
    </xf>
    <xf numFmtId="0" fontId="0" fillId="4" borderId="0" xfId="0" applyFill="1" applyAlignment="1">
      <alignment/>
    </xf>
    <xf numFmtId="10" fontId="0" fillId="4" borderId="0" xfId="0" applyNumberFormat="1" applyFill="1" applyAlignment="1">
      <alignment/>
    </xf>
    <xf numFmtId="0" fontId="3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/>
    </xf>
    <xf numFmtId="0" fontId="8" fillId="4" borderId="0" xfId="0" applyFont="1" applyFill="1" applyAlignment="1">
      <alignment horizontal="center"/>
    </xf>
    <xf numFmtId="3" fontId="0" fillId="4" borderId="0" xfId="0" applyNumberFormat="1" applyFill="1" applyAlignment="1">
      <alignment horizontal="center"/>
    </xf>
    <xf numFmtId="0" fontId="0" fillId="4" borderId="0" xfId="0" applyFill="1" applyBorder="1" applyAlignment="1">
      <alignment/>
    </xf>
    <xf numFmtId="3" fontId="0" fillId="4" borderId="0" xfId="0" applyNumberFormat="1" applyFill="1" applyAlignment="1">
      <alignment/>
    </xf>
    <xf numFmtId="0" fontId="5" fillId="3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5" fillId="4" borderId="0" xfId="0" applyFont="1" applyFill="1" applyBorder="1" applyAlignment="1">
      <alignment horizontal="center"/>
    </xf>
    <xf numFmtId="3" fontId="8" fillId="3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9B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FE5400"/>
      <rgbColor rgb="00D7E3F5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514"/>
  <sheetViews>
    <sheetView tabSelected="1" zoomScale="115" zoomScaleNormal="115" workbookViewId="0" topLeftCell="A28">
      <selection activeCell="D104" sqref="D104"/>
    </sheetView>
  </sheetViews>
  <sheetFormatPr defaultColWidth="9.140625" defaultRowHeight="12.75"/>
  <cols>
    <col min="1" max="1" width="46.28125" style="0" customWidth="1"/>
    <col min="2" max="3" width="14.421875" style="0" customWidth="1"/>
    <col min="4" max="4" width="14.28125" style="0" customWidth="1"/>
    <col min="5" max="5" width="21.00390625" style="0" customWidth="1"/>
    <col min="6" max="6" width="23.140625" style="0" customWidth="1"/>
    <col min="7" max="7" width="24.7109375" style="0" customWidth="1"/>
  </cols>
  <sheetData>
    <row r="1" spans="1:60" ht="12.75">
      <c r="A1" s="1" t="s">
        <v>3</v>
      </c>
      <c r="B1" s="2" t="s">
        <v>2</v>
      </c>
      <c r="C1" s="2" t="s">
        <v>0</v>
      </c>
      <c r="D1" s="2" t="s">
        <v>1</v>
      </c>
      <c r="E1" s="3" t="s">
        <v>92</v>
      </c>
      <c r="F1" s="4" t="s">
        <v>93</v>
      </c>
      <c r="G1" s="5" t="s">
        <v>57</v>
      </c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</row>
    <row r="2" spans="1:60" s="27" customFormat="1" ht="12.75">
      <c r="A2" s="6" t="s">
        <v>66</v>
      </c>
      <c r="B2" s="7">
        <v>29</v>
      </c>
      <c r="C2" s="7">
        <v>21</v>
      </c>
      <c r="D2" s="7">
        <v>48</v>
      </c>
      <c r="E2" s="9">
        <v>32.666666666666664</v>
      </c>
      <c r="F2" s="9">
        <v>37.666666666666664</v>
      </c>
      <c r="G2" s="10">
        <v>-0.1327433628318584</v>
      </c>
      <c r="H2" s="51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</row>
    <row r="3" spans="1:60" ht="12.75">
      <c r="A3" s="11" t="s">
        <v>69</v>
      </c>
      <c r="B3" s="12">
        <v>428</v>
      </c>
      <c r="C3" s="12">
        <v>428</v>
      </c>
      <c r="D3" s="12">
        <v>428</v>
      </c>
      <c r="E3" s="13">
        <v>428</v>
      </c>
      <c r="F3" s="13">
        <v>427.6666666666667</v>
      </c>
      <c r="G3" s="14">
        <v>0.000779423226812126</v>
      </c>
      <c r="H3" s="51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</row>
    <row r="4" spans="1:60" ht="12.75">
      <c r="A4" s="6" t="s">
        <v>14</v>
      </c>
      <c r="B4" s="7">
        <v>478</v>
      </c>
      <c r="C4" s="7">
        <v>529</v>
      </c>
      <c r="D4" s="7">
        <v>478</v>
      </c>
      <c r="E4" s="9">
        <v>495</v>
      </c>
      <c r="F4" s="9">
        <v>435.6666666666667</v>
      </c>
      <c r="G4" s="10">
        <v>0.1361897475133893</v>
      </c>
      <c r="H4" s="51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</row>
    <row r="5" spans="1:60" ht="12.75">
      <c r="A5" s="11" t="s">
        <v>15</v>
      </c>
      <c r="B5" s="12">
        <v>379</v>
      </c>
      <c r="C5" s="12">
        <v>365</v>
      </c>
      <c r="D5" s="12">
        <v>419</v>
      </c>
      <c r="E5" s="13">
        <v>387.6666666666667</v>
      </c>
      <c r="F5" s="13">
        <v>449</v>
      </c>
      <c r="G5" s="14">
        <v>-0.13659985152190046</v>
      </c>
      <c r="H5" s="51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</row>
    <row r="6" spans="1:60" ht="12.75">
      <c r="A6" s="6" t="s">
        <v>16</v>
      </c>
      <c r="B6" s="7">
        <v>237</v>
      </c>
      <c r="C6" s="7">
        <v>269</v>
      </c>
      <c r="D6" s="7">
        <v>237</v>
      </c>
      <c r="E6" s="9">
        <v>247.66666666666666</v>
      </c>
      <c r="F6" s="9">
        <v>243.66666666666666</v>
      </c>
      <c r="G6" s="10">
        <v>0.01641586867305067</v>
      </c>
      <c r="H6" s="51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</row>
    <row r="7" spans="1:60" ht="12.75">
      <c r="A7" s="11" t="s">
        <v>44</v>
      </c>
      <c r="B7" s="12">
        <v>589</v>
      </c>
      <c r="C7" s="12">
        <v>729</v>
      </c>
      <c r="D7" s="12">
        <v>729</v>
      </c>
      <c r="E7" s="13">
        <v>682.3333333333334</v>
      </c>
      <c r="F7" s="13">
        <v>649</v>
      </c>
      <c r="G7" s="14">
        <v>0.0513610683102208</v>
      </c>
      <c r="H7" s="51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</row>
    <row r="8" spans="1:60" ht="12.75">
      <c r="A8" s="6" t="s">
        <v>17</v>
      </c>
      <c r="B8" s="7">
        <v>1095</v>
      </c>
      <c r="C8" s="7">
        <v>1169</v>
      </c>
      <c r="D8" s="7">
        <v>830</v>
      </c>
      <c r="E8" s="9">
        <v>1031.3333333333333</v>
      </c>
      <c r="F8" s="9">
        <v>962.3333333333334</v>
      </c>
      <c r="G8" s="10">
        <v>0.0717007273986836</v>
      </c>
      <c r="H8" s="51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</row>
    <row r="9" spans="1:60" ht="12.75">
      <c r="A9" s="11" t="s">
        <v>68</v>
      </c>
      <c r="B9" s="12">
        <v>1369</v>
      </c>
      <c r="C9" s="12">
        <v>1311</v>
      </c>
      <c r="D9" s="12">
        <v>1329</v>
      </c>
      <c r="E9" s="13">
        <v>1336.3333333333333</v>
      </c>
      <c r="F9" s="13">
        <v>1501</v>
      </c>
      <c r="G9" s="14">
        <v>-0.10970464135021107</v>
      </c>
      <c r="H9" s="51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</row>
    <row r="10" spans="1:60" ht="12.75">
      <c r="A10" s="6" t="s">
        <v>18</v>
      </c>
      <c r="B10" s="7">
        <v>1849</v>
      </c>
      <c r="C10" s="7">
        <v>1829</v>
      </c>
      <c r="D10" s="7">
        <v>1699</v>
      </c>
      <c r="E10" s="9">
        <v>1792.3333333333333</v>
      </c>
      <c r="F10" s="9">
        <v>2005.6666666666667</v>
      </c>
      <c r="G10" s="10">
        <v>-0.10636529832142272</v>
      </c>
      <c r="H10" s="51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</row>
    <row r="11" spans="1:139" ht="12.75">
      <c r="A11" s="11" t="s">
        <v>47</v>
      </c>
      <c r="B11" s="12">
        <v>519</v>
      </c>
      <c r="C11" s="12">
        <v>529</v>
      </c>
      <c r="D11" s="12">
        <v>575</v>
      </c>
      <c r="E11" s="13">
        <v>541</v>
      </c>
      <c r="F11" s="13">
        <v>544.3333333333334</v>
      </c>
      <c r="G11" s="14">
        <v>-0.006123698714023296</v>
      </c>
      <c r="H11" s="51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</row>
    <row r="12" spans="1:139" ht="12.75">
      <c r="A12" s="6" t="s">
        <v>65</v>
      </c>
      <c r="B12" s="7">
        <v>265</v>
      </c>
      <c r="C12" s="7">
        <v>436</v>
      </c>
      <c r="D12" s="7">
        <v>459</v>
      </c>
      <c r="E12" s="9">
        <v>386.6666666666667</v>
      </c>
      <c r="F12" s="9">
        <v>371.3333333333333</v>
      </c>
      <c r="G12" s="10">
        <v>0.04129263913824066</v>
      </c>
      <c r="H12" s="51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</row>
    <row r="13" spans="1:139" ht="12.75">
      <c r="A13" s="11" t="s">
        <v>20</v>
      </c>
      <c r="B13" s="12">
        <v>669</v>
      </c>
      <c r="C13" s="12">
        <v>489</v>
      </c>
      <c r="D13" s="12">
        <v>499</v>
      </c>
      <c r="E13" s="13">
        <v>552.3333333333334</v>
      </c>
      <c r="F13" s="13">
        <v>695.6666666666666</v>
      </c>
      <c r="G13" s="14">
        <v>-0.20603737422137025</v>
      </c>
      <c r="H13" s="51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</row>
    <row r="14" spans="1:139" ht="12.75" customHeight="1">
      <c r="A14" s="6" t="s">
        <v>21</v>
      </c>
      <c r="B14" s="7">
        <v>475</v>
      </c>
      <c r="C14" s="7">
        <v>479</v>
      </c>
      <c r="D14" s="7">
        <v>549</v>
      </c>
      <c r="E14" s="9">
        <v>501</v>
      </c>
      <c r="F14" s="9">
        <v>512.3333333333334</v>
      </c>
      <c r="G14" s="10">
        <v>-0.022121014964216035</v>
      </c>
      <c r="H14" s="51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</row>
    <row r="15" spans="1:139" s="32" customFormat="1" ht="12.75" hidden="1">
      <c r="A15" s="28"/>
      <c r="B15" s="29"/>
      <c r="C15" s="29"/>
      <c r="D15" s="29"/>
      <c r="E15" s="30"/>
      <c r="F15" s="30"/>
      <c r="G15" s="31"/>
      <c r="H15" s="51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</row>
    <row r="16" spans="1:8" s="40" customFormat="1" ht="12.75">
      <c r="A16" s="11" t="s">
        <v>45</v>
      </c>
      <c r="B16" s="12">
        <v>578</v>
      </c>
      <c r="C16" s="12">
        <v>539</v>
      </c>
      <c r="D16" s="12">
        <v>703</v>
      </c>
      <c r="E16" s="13">
        <v>606.6666666666666</v>
      </c>
      <c r="F16" s="13">
        <v>595.3333333333334</v>
      </c>
      <c r="G16" s="14">
        <v>0.019036954087345848</v>
      </c>
      <c r="H16" s="51"/>
    </row>
    <row r="17" spans="1:139" s="27" customFormat="1" ht="12.75">
      <c r="A17" s="6" t="s">
        <v>46</v>
      </c>
      <c r="B17" s="7">
        <v>179</v>
      </c>
      <c r="C17" s="7">
        <v>189</v>
      </c>
      <c r="D17" s="7">
        <v>179</v>
      </c>
      <c r="E17" s="9">
        <v>182.33333333333334</v>
      </c>
      <c r="F17" s="9">
        <v>178.33333333333334</v>
      </c>
      <c r="G17" s="10">
        <v>0.02242990654205612</v>
      </c>
      <c r="H17" s="51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</row>
    <row r="18" spans="1:8" s="40" customFormat="1" ht="12.75">
      <c r="A18" s="11" t="s">
        <v>67</v>
      </c>
      <c r="B18" s="12">
        <v>1869</v>
      </c>
      <c r="C18" s="12">
        <v>2399</v>
      </c>
      <c r="D18" s="12">
        <v>1869</v>
      </c>
      <c r="E18" s="13">
        <v>2045.6666666666667</v>
      </c>
      <c r="F18" s="13">
        <v>1982.3333333333333</v>
      </c>
      <c r="G18" s="14">
        <v>0.03194888178913735</v>
      </c>
      <c r="H18" s="51"/>
    </row>
    <row r="19" spans="1:139" s="27" customFormat="1" ht="12.75">
      <c r="A19" s="6" t="s">
        <v>56</v>
      </c>
      <c r="B19" s="7">
        <v>519</v>
      </c>
      <c r="C19" s="7">
        <v>449</v>
      </c>
      <c r="D19" s="7">
        <v>399</v>
      </c>
      <c r="E19" s="9">
        <v>455.6666666666667</v>
      </c>
      <c r="F19" s="9">
        <v>468.6666666666667</v>
      </c>
      <c r="G19" s="10">
        <v>-0.027738264580369876</v>
      </c>
      <c r="H19" s="51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</row>
    <row r="20" spans="1:8" s="40" customFormat="1" ht="12" customHeight="1">
      <c r="A20" s="11" t="s">
        <v>63</v>
      </c>
      <c r="B20" s="12">
        <v>719</v>
      </c>
      <c r="C20" s="12">
        <v>899</v>
      </c>
      <c r="D20" s="12">
        <v>1099</v>
      </c>
      <c r="E20" s="13">
        <v>905.6666666666666</v>
      </c>
      <c r="F20" s="13">
        <v>829</v>
      </c>
      <c r="G20" s="14">
        <v>0.09248090068355452</v>
      </c>
      <c r="H20" s="51"/>
    </row>
    <row r="21" spans="1:139" s="27" customFormat="1" ht="12.75">
      <c r="A21" s="6" t="s">
        <v>52</v>
      </c>
      <c r="B21" s="7">
        <v>119</v>
      </c>
      <c r="C21" s="7">
        <v>99</v>
      </c>
      <c r="D21" s="7">
        <v>149</v>
      </c>
      <c r="E21" s="9">
        <v>122.33333333333333</v>
      </c>
      <c r="F21" s="9">
        <v>82.66666666666667</v>
      </c>
      <c r="G21" s="10">
        <v>0.47983870967741926</v>
      </c>
      <c r="H21" s="51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</row>
    <row r="22" spans="1:8" s="40" customFormat="1" ht="12.75">
      <c r="A22" s="11" t="s">
        <v>53</v>
      </c>
      <c r="B22" s="12">
        <v>99</v>
      </c>
      <c r="C22" s="12">
        <v>89</v>
      </c>
      <c r="D22" s="12">
        <v>140</v>
      </c>
      <c r="E22" s="13">
        <v>109.33333333333333</v>
      </c>
      <c r="F22" s="13">
        <v>164.33333333333334</v>
      </c>
      <c r="G22" s="14">
        <v>-0.33468559837728207</v>
      </c>
      <c r="H22" s="51"/>
    </row>
    <row r="23" spans="1:139" s="27" customFormat="1" ht="12.75">
      <c r="A23" s="6" t="s">
        <v>48</v>
      </c>
      <c r="B23" s="7">
        <v>60</v>
      </c>
      <c r="C23" s="7">
        <v>149</v>
      </c>
      <c r="D23" s="7">
        <v>114</v>
      </c>
      <c r="E23" s="9">
        <v>107.66666666666667</v>
      </c>
      <c r="F23" s="9">
        <v>90</v>
      </c>
      <c r="G23" s="10">
        <v>0.1962962962962964</v>
      </c>
      <c r="H23" s="51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</row>
    <row r="24" spans="1:8" s="40" customFormat="1" ht="12.75">
      <c r="A24" s="11" t="s">
        <v>6</v>
      </c>
      <c r="B24" s="12">
        <v>4999</v>
      </c>
      <c r="C24" s="12">
        <v>4999</v>
      </c>
      <c r="D24" s="12">
        <v>4759</v>
      </c>
      <c r="E24" s="13">
        <v>4919</v>
      </c>
      <c r="F24" s="13">
        <v>4462.666666666667</v>
      </c>
      <c r="G24" s="14">
        <v>0.1022557514191813</v>
      </c>
      <c r="H24" s="51"/>
    </row>
    <row r="25" spans="1:139" s="27" customFormat="1" ht="12.75">
      <c r="A25" s="6" t="s">
        <v>7</v>
      </c>
      <c r="B25" s="7">
        <v>589</v>
      </c>
      <c r="C25" s="7">
        <v>449</v>
      </c>
      <c r="D25" s="7">
        <v>609</v>
      </c>
      <c r="E25" s="9">
        <v>549</v>
      </c>
      <c r="F25" s="9">
        <v>535.3333333333334</v>
      </c>
      <c r="G25" s="10">
        <v>0.025529265255292533</v>
      </c>
      <c r="H25" s="51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</row>
    <row r="26" spans="1:8" s="40" customFormat="1" ht="12.75">
      <c r="A26" s="11" t="s">
        <v>60</v>
      </c>
      <c r="B26" s="12">
        <v>299</v>
      </c>
      <c r="C26" s="12">
        <v>239</v>
      </c>
      <c r="D26" s="12">
        <v>319</v>
      </c>
      <c r="E26" s="13">
        <v>285.6666666666667</v>
      </c>
      <c r="F26" s="13">
        <v>352.3333333333333</v>
      </c>
      <c r="G26" s="14">
        <v>-0.18921475875118254</v>
      </c>
      <c r="H26" s="51"/>
    </row>
    <row r="27" spans="1:139" s="27" customFormat="1" ht="12.75">
      <c r="A27" s="6" t="s">
        <v>32</v>
      </c>
      <c r="B27" s="7">
        <v>1249</v>
      </c>
      <c r="C27" s="7">
        <v>1599</v>
      </c>
      <c r="D27" s="7">
        <v>1249</v>
      </c>
      <c r="E27" s="9">
        <v>1365.6666666666667</v>
      </c>
      <c r="F27" s="9">
        <v>1415.6666666666667</v>
      </c>
      <c r="G27" s="10">
        <v>-0.03531904874028724</v>
      </c>
      <c r="H27" s="51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</row>
    <row r="28" spans="1:8" s="40" customFormat="1" ht="12.75">
      <c r="A28" s="11" t="s">
        <v>33</v>
      </c>
      <c r="B28" s="12">
        <v>1399</v>
      </c>
      <c r="C28" s="12">
        <v>1599</v>
      </c>
      <c r="D28" s="12">
        <v>1399</v>
      </c>
      <c r="E28" s="13">
        <v>1465.6666666666667</v>
      </c>
      <c r="F28" s="13">
        <v>1415.6666666666667</v>
      </c>
      <c r="G28" s="14">
        <v>0.03531904874028724</v>
      </c>
      <c r="H28" s="51"/>
    </row>
    <row r="29" spans="1:139" s="27" customFormat="1" ht="12.75">
      <c r="A29" s="6" t="s">
        <v>22</v>
      </c>
      <c r="B29" s="7">
        <v>109</v>
      </c>
      <c r="C29" s="8">
        <v>149</v>
      </c>
      <c r="D29" s="7">
        <v>87</v>
      </c>
      <c r="E29" s="9">
        <v>115</v>
      </c>
      <c r="F29" s="9">
        <v>139</v>
      </c>
      <c r="G29" s="10">
        <v>-0.17266187050359716</v>
      </c>
      <c r="H29" s="51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</row>
    <row r="30" spans="1:8" s="40" customFormat="1" ht="12.75">
      <c r="A30" s="11" t="s">
        <v>23</v>
      </c>
      <c r="B30" s="12">
        <v>13</v>
      </c>
      <c r="C30" s="12">
        <v>21</v>
      </c>
      <c r="D30" s="12">
        <v>13</v>
      </c>
      <c r="E30" s="13">
        <v>15.666666666666666</v>
      </c>
      <c r="F30" s="13">
        <v>17</v>
      </c>
      <c r="G30" s="14">
        <v>-0.07843137254901966</v>
      </c>
      <c r="H30" s="51"/>
    </row>
    <row r="31" spans="1:139" s="27" customFormat="1" ht="12.75">
      <c r="A31" s="6" t="s">
        <v>24</v>
      </c>
      <c r="B31" s="7">
        <v>7</v>
      </c>
      <c r="C31" s="7">
        <v>17</v>
      </c>
      <c r="D31" s="7">
        <v>7</v>
      </c>
      <c r="E31" s="9">
        <v>10.333333333333334</v>
      </c>
      <c r="F31" s="9">
        <v>9.333333333333334</v>
      </c>
      <c r="G31" s="10">
        <v>0.1071428571428572</v>
      </c>
      <c r="H31" s="51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</row>
    <row r="32" spans="1:8" s="40" customFormat="1" ht="12.75">
      <c r="A32" s="11" t="s">
        <v>50</v>
      </c>
      <c r="B32" s="12">
        <v>269</v>
      </c>
      <c r="C32" s="12">
        <v>234</v>
      </c>
      <c r="D32" s="12">
        <v>339</v>
      </c>
      <c r="E32" s="13">
        <v>280.6666666666667</v>
      </c>
      <c r="F32" s="13">
        <v>276.6666666666667</v>
      </c>
      <c r="G32" s="14">
        <v>0.014457831325301207</v>
      </c>
      <c r="H32" s="51"/>
    </row>
    <row r="33" spans="1:139" s="27" customFormat="1" ht="12.75">
      <c r="A33" s="6" t="s">
        <v>25</v>
      </c>
      <c r="B33" s="7">
        <v>88</v>
      </c>
      <c r="C33" s="7">
        <v>89</v>
      </c>
      <c r="D33" s="7">
        <v>129</v>
      </c>
      <c r="E33" s="9">
        <v>102</v>
      </c>
      <c r="F33" s="9">
        <v>96.66666666666667</v>
      </c>
      <c r="G33" s="10">
        <v>0.055172413793103336</v>
      </c>
      <c r="H33" s="51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</row>
    <row r="34" spans="1:8" s="40" customFormat="1" ht="12.75">
      <c r="A34" s="11" t="s">
        <v>26</v>
      </c>
      <c r="B34" s="12">
        <v>194</v>
      </c>
      <c r="C34" s="12">
        <v>188</v>
      </c>
      <c r="D34" s="12">
        <v>195</v>
      </c>
      <c r="E34" s="13">
        <v>192.33333333333334</v>
      </c>
      <c r="F34" s="13">
        <v>193.66666666666666</v>
      </c>
      <c r="G34" s="14">
        <v>-0.0068846815834766595</v>
      </c>
      <c r="H34" s="51"/>
    </row>
    <row r="35" spans="1:139" s="27" customFormat="1" ht="12.75">
      <c r="A35" s="6" t="s">
        <v>29</v>
      </c>
      <c r="B35" s="7">
        <v>46</v>
      </c>
      <c r="C35" s="7">
        <v>93</v>
      </c>
      <c r="D35" s="7">
        <v>26</v>
      </c>
      <c r="E35" s="9">
        <v>55</v>
      </c>
      <c r="F35" s="9">
        <v>33.333333333333336</v>
      </c>
      <c r="G35" s="10">
        <v>0.65</v>
      </c>
      <c r="H35" s="51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</row>
    <row r="36" spans="1:8" s="40" customFormat="1" ht="12.75">
      <c r="A36" s="11" t="s">
        <v>34</v>
      </c>
      <c r="B36" s="12">
        <v>102</v>
      </c>
      <c r="C36" s="12">
        <v>102</v>
      </c>
      <c r="D36" s="12">
        <v>134</v>
      </c>
      <c r="E36" s="13">
        <v>112.66666666666667</v>
      </c>
      <c r="F36" s="13">
        <v>98</v>
      </c>
      <c r="G36" s="14">
        <v>0.14965986394557818</v>
      </c>
      <c r="H36" s="51"/>
    </row>
    <row r="37" spans="1:139" s="27" customFormat="1" ht="12.75">
      <c r="A37" s="6" t="s">
        <v>62</v>
      </c>
      <c r="B37" s="7">
        <v>461</v>
      </c>
      <c r="C37" s="7">
        <v>572</v>
      </c>
      <c r="D37" s="7">
        <v>515</v>
      </c>
      <c r="E37" s="9">
        <v>516</v>
      </c>
      <c r="F37" s="9">
        <v>464</v>
      </c>
      <c r="G37" s="10">
        <v>0.11206896551724133</v>
      </c>
      <c r="H37" s="51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</row>
    <row r="38" spans="1:8" s="40" customFormat="1" ht="12.75">
      <c r="A38" s="11" t="s">
        <v>28</v>
      </c>
      <c r="B38" s="12">
        <v>415</v>
      </c>
      <c r="C38" s="12">
        <v>395</v>
      </c>
      <c r="D38" s="12">
        <v>415</v>
      </c>
      <c r="E38" s="13">
        <v>408.3333333333333</v>
      </c>
      <c r="F38" s="13">
        <v>434.3333333333333</v>
      </c>
      <c r="G38" s="14">
        <v>-0.059861857252494266</v>
      </c>
      <c r="H38" s="51"/>
    </row>
    <row r="39" spans="1:139" s="27" customFormat="1" ht="12.75">
      <c r="A39" s="6" t="s">
        <v>30</v>
      </c>
      <c r="B39" s="7">
        <v>169</v>
      </c>
      <c r="C39" s="7">
        <v>156</v>
      </c>
      <c r="D39" s="7">
        <v>269</v>
      </c>
      <c r="E39" s="9">
        <v>198</v>
      </c>
      <c r="F39" s="9">
        <v>212.66666666666666</v>
      </c>
      <c r="G39" s="10">
        <v>-0.06896551724137923</v>
      </c>
      <c r="H39" s="51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</row>
    <row r="40" spans="1:8" s="40" customFormat="1" ht="12.75">
      <c r="A40" s="11" t="s">
        <v>54</v>
      </c>
      <c r="B40" s="12">
        <v>165</v>
      </c>
      <c r="C40" s="12">
        <v>99</v>
      </c>
      <c r="D40" s="12">
        <v>79</v>
      </c>
      <c r="E40" s="13">
        <v>114.33333333333333</v>
      </c>
      <c r="F40" s="13">
        <v>82.33333333333333</v>
      </c>
      <c r="G40" s="14">
        <v>0.38866396761133615</v>
      </c>
      <c r="H40" s="51"/>
    </row>
    <row r="41" spans="1:139" s="27" customFormat="1" ht="12.75">
      <c r="A41" s="6" t="s">
        <v>31</v>
      </c>
      <c r="B41" s="7">
        <v>399</v>
      </c>
      <c r="C41" s="7">
        <v>369</v>
      </c>
      <c r="D41" s="7">
        <v>399</v>
      </c>
      <c r="E41" s="9">
        <v>389</v>
      </c>
      <c r="F41" s="9">
        <v>376.3333333333333</v>
      </c>
      <c r="G41" s="10">
        <v>0.033658104517271914</v>
      </c>
      <c r="H41" s="51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</row>
    <row r="42" spans="1:8" s="40" customFormat="1" ht="12.75">
      <c r="A42" s="11" t="s">
        <v>43</v>
      </c>
      <c r="B42" s="12">
        <v>329</v>
      </c>
      <c r="C42" s="12">
        <v>332</v>
      </c>
      <c r="D42" s="12">
        <v>329</v>
      </c>
      <c r="E42" s="13">
        <v>330</v>
      </c>
      <c r="F42" s="13">
        <v>277</v>
      </c>
      <c r="G42" s="14">
        <v>0.19133574007220222</v>
      </c>
      <c r="H42" s="51"/>
    </row>
    <row r="43" spans="1:139" s="27" customFormat="1" ht="12.75">
      <c r="A43" s="6" t="s">
        <v>40</v>
      </c>
      <c r="B43" s="7">
        <v>475</v>
      </c>
      <c r="C43" s="7">
        <v>486</v>
      </c>
      <c r="D43" s="7">
        <v>519</v>
      </c>
      <c r="E43" s="9">
        <v>493.3333333333333</v>
      </c>
      <c r="F43" s="9">
        <v>475.3333333333333</v>
      </c>
      <c r="G43" s="10">
        <v>0.03786816269284721</v>
      </c>
      <c r="H43" s="51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</row>
    <row r="44" spans="1:8" s="40" customFormat="1" ht="12.75">
      <c r="A44" s="11" t="s">
        <v>41</v>
      </c>
      <c r="B44" s="12">
        <v>239</v>
      </c>
      <c r="C44" s="12">
        <v>244</v>
      </c>
      <c r="D44" s="12">
        <v>315</v>
      </c>
      <c r="E44" s="13">
        <v>266</v>
      </c>
      <c r="F44" s="13">
        <v>253.66666666666666</v>
      </c>
      <c r="G44" s="14">
        <v>0.048620236530880545</v>
      </c>
      <c r="H44" s="51"/>
    </row>
    <row r="45" spans="1:139" s="27" customFormat="1" ht="12.75">
      <c r="A45" s="6" t="s">
        <v>70</v>
      </c>
      <c r="B45" s="7">
        <v>490</v>
      </c>
      <c r="C45" s="7">
        <v>490</v>
      </c>
      <c r="D45" s="7">
        <v>490</v>
      </c>
      <c r="E45" s="9">
        <v>490</v>
      </c>
      <c r="F45" s="9">
        <v>489.6666666666667</v>
      </c>
      <c r="G45" s="10">
        <v>0.000680735194009463</v>
      </c>
      <c r="H45" s="51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</row>
    <row r="46" spans="1:8" s="40" customFormat="1" ht="12.75">
      <c r="A46" s="11" t="s">
        <v>5</v>
      </c>
      <c r="B46" s="12">
        <v>339</v>
      </c>
      <c r="C46" s="12">
        <v>339</v>
      </c>
      <c r="D46" s="12">
        <v>339</v>
      </c>
      <c r="E46" s="13">
        <v>339</v>
      </c>
      <c r="F46" s="13">
        <v>337.6666666666667</v>
      </c>
      <c r="G46" s="14">
        <v>0.0039486673247777215</v>
      </c>
      <c r="H46" s="51"/>
    </row>
    <row r="47" spans="1:139" ht="12.75">
      <c r="A47" s="6" t="s">
        <v>8</v>
      </c>
      <c r="B47" s="7">
        <v>799</v>
      </c>
      <c r="C47" s="7">
        <v>839</v>
      </c>
      <c r="D47" s="7">
        <v>804</v>
      </c>
      <c r="E47" s="9">
        <v>814</v>
      </c>
      <c r="F47" s="9">
        <v>776</v>
      </c>
      <c r="G47" s="10">
        <v>0.0489690721649485</v>
      </c>
      <c r="H47" s="51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</row>
    <row r="48" spans="1:8" s="40" customFormat="1" ht="12.75">
      <c r="A48" s="11" t="s">
        <v>9</v>
      </c>
      <c r="B48" s="12">
        <v>175</v>
      </c>
      <c r="C48" s="12">
        <v>175</v>
      </c>
      <c r="D48" s="12">
        <v>175</v>
      </c>
      <c r="E48" s="13">
        <v>175</v>
      </c>
      <c r="F48" s="13">
        <v>179.66666666666666</v>
      </c>
      <c r="G48" s="14">
        <v>-0.02597402597402587</v>
      </c>
      <c r="H48" s="51"/>
    </row>
    <row r="49" spans="1:139" ht="12.75">
      <c r="A49" s="6" t="s">
        <v>10</v>
      </c>
      <c r="B49" s="7">
        <v>1995</v>
      </c>
      <c r="C49" s="7">
        <v>2099</v>
      </c>
      <c r="D49" s="7">
        <v>1999</v>
      </c>
      <c r="E49" s="9">
        <v>2031</v>
      </c>
      <c r="F49" s="9">
        <v>1999</v>
      </c>
      <c r="G49" s="10">
        <v>0.016008004002000975</v>
      </c>
      <c r="H49" s="51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</row>
    <row r="50" spans="1:8" s="40" customFormat="1" ht="12.75">
      <c r="A50" s="11" t="s">
        <v>12</v>
      </c>
      <c r="B50" s="12">
        <v>279</v>
      </c>
      <c r="C50" s="12">
        <v>299</v>
      </c>
      <c r="D50" s="12">
        <v>289</v>
      </c>
      <c r="E50" s="13">
        <v>289</v>
      </c>
      <c r="F50" s="13">
        <v>305</v>
      </c>
      <c r="G50" s="14">
        <v>-0.05245901639344264</v>
      </c>
      <c r="H50" s="51"/>
    </row>
    <row r="51" spans="1:139" s="27" customFormat="1" ht="12.75">
      <c r="A51" s="6" t="s">
        <v>13</v>
      </c>
      <c r="B51" s="7">
        <v>109</v>
      </c>
      <c r="C51" s="7">
        <v>109</v>
      </c>
      <c r="D51" s="7">
        <v>129</v>
      </c>
      <c r="E51" s="9">
        <v>115.66666666666667</v>
      </c>
      <c r="F51" s="9">
        <v>115.66666666666667</v>
      </c>
      <c r="G51" s="10">
        <v>0</v>
      </c>
      <c r="H51" s="51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</row>
    <row r="52" spans="1:8" s="40" customFormat="1" ht="12.75">
      <c r="A52" s="11" t="s">
        <v>64</v>
      </c>
      <c r="B52" s="12">
        <v>1119</v>
      </c>
      <c r="C52" s="12">
        <v>1329</v>
      </c>
      <c r="D52" s="12">
        <v>1139</v>
      </c>
      <c r="E52" s="13">
        <v>1195.6666666666667</v>
      </c>
      <c r="F52" s="13">
        <v>1079</v>
      </c>
      <c r="G52" s="14">
        <v>0.1081248069199876</v>
      </c>
      <c r="H52" s="51"/>
    </row>
    <row r="53" spans="1:139" ht="12.75">
      <c r="A53" s="6" t="s">
        <v>39</v>
      </c>
      <c r="B53" s="7">
        <v>605</v>
      </c>
      <c r="C53" s="7">
        <v>649</v>
      </c>
      <c r="D53" s="7">
        <v>605</v>
      </c>
      <c r="E53" s="9">
        <v>619.6666666666666</v>
      </c>
      <c r="F53" s="9">
        <v>601</v>
      </c>
      <c r="G53" s="10">
        <v>0.03105934553521905</v>
      </c>
      <c r="H53" s="51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</row>
    <row r="54" spans="1:8" s="40" customFormat="1" ht="12.75">
      <c r="A54" s="11" t="s">
        <v>55</v>
      </c>
      <c r="B54" s="12">
        <v>449</v>
      </c>
      <c r="C54" s="12">
        <v>499</v>
      </c>
      <c r="D54" s="12">
        <v>599</v>
      </c>
      <c r="E54" s="13">
        <v>515.6666666666666</v>
      </c>
      <c r="F54" s="13">
        <v>561.6666666666666</v>
      </c>
      <c r="G54" s="14">
        <v>-0.08189910979228487</v>
      </c>
      <c r="H54" s="51"/>
    </row>
    <row r="55" spans="1:139" s="27" customFormat="1" ht="12.75">
      <c r="A55" s="6" t="s">
        <v>42</v>
      </c>
      <c r="B55" s="7">
        <v>59</v>
      </c>
      <c r="C55" s="7">
        <v>68</v>
      </c>
      <c r="D55" s="7">
        <v>53</v>
      </c>
      <c r="E55" s="9">
        <v>60</v>
      </c>
      <c r="F55" s="9">
        <v>54.333333333333336</v>
      </c>
      <c r="G55" s="10">
        <v>0.1042944785276072</v>
      </c>
      <c r="H55" s="51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</row>
    <row r="56" spans="1:8" s="40" customFormat="1" ht="12.75">
      <c r="A56" s="11" t="s">
        <v>27</v>
      </c>
      <c r="B56" s="12">
        <v>395</v>
      </c>
      <c r="C56" s="12">
        <v>460</v>
      </c>
      <c r="D56" s="12">
        <v>478</v>
      </c>
      <c r="E56" s="13">
        <v>444.3333333333333</v>
      </c>
      <c r="F56" s="13">
        <v>415.3333333333333</v>
      </c>
      <c r="G56" s="14">
        <v>0.06982343499197441</v>
      </c>
      <c r="H56" s="51"/>
    </row>
    <row r="57" spans="1:139" s="27" customFormat="1" ht="12.75">
      <c r="A57" s="6" t="s">
        <v>51</v>
      </c>
      <c r="B57" s="7">
        <v>699</v>
      </c>
      <c r="C57" s="7">
        <v>859</v>
      </c>
      <c r="D57" s="7">
        <v>925</v>
      </c>
      <c r="E57" s="9">
        <v>827.6666666666666</v>
      </c>
      <c r="F57" s="9">
        <v>799</v>
      </c>
      <c r="G57" s="10">
        <v>0.03587818105965779</v>
      </c>
      <c r="H57" s="51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</row>
    <row r="58" spans="1:8" s="40" customFormat="1" ht="12.75">
      <c r="A58" s="11" t="s">
        <v>49</v>
      </c>
      <c r="B58" s="12">
        <v>161</v>
      </c>
      <c r="C58" s="12">
        <v>161</v>
      </c>
      <c r="D58" s="12">
        <v>161</v>
      </c>
      <c r="E58" s="13">
        <v>161</v>
      </c>
      <c r="F58" s="13">
        <v>170.66666666666666</v>
      </c>
      <c r="G58" s="14">
        <v>-0.056640625</v>
      </c>
      <c r="H58" s="51"/>
    </row>
    <row r="59" spans="1:139" ht="12.75">
      <c r="A59" s="6" t="s">
        <v>38</v>
      </c>
      <c r="B59" s="7">
        <v>195</v>
      </c>
      <c r="C59" s="7">
        <v>213</v>
      </c>
      <c r="D59" s="7">
        <v>195</v>
      </c>
      <c r="E59" s="9">
        <v>201</v>
      </c>
      <c r="F59" s="9">
        <v>202.33333333333334</v>
      </c>
      <c r="G59" s="10">
        <v>-0.00658978583196046</v>
      </c>
      <c r="H59" s="51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</row>
    <row r="60" spans="1:8" s="40" customFormat="1" ht="12.75">
      <c r="A60" s="11" t="s">
        <v>35</v>
      </c>
      <c r="B60" s="12">
        <v>229</v>
      </c>
      <c r="C60" s="12">
        <v>299</v>
      </c>
      <c r="D60" s="12">
        <v>229</v>
      </c>
      <c r="E60" s="13">
        <v>252.33333333333334</v>
      </c>
      <c r="F60" s="13">
        <v>255</v>
      </c>
      <c r="G60" s="14">
        <v>-0.010457516339869244</v>
      </c>
      <c r="H60" s="51"/>
    </row>
    <row r="61" spans="1:139" s="27" customFormat="1" ht="12.75">
      <c r="A61" s="6" t="s">
        <v>36</v>
      </c>
      <c r="B61" s="7">
        <v>313</v>
      </c>
      <c r="C61" s="7">
        <v>309</v>
      </c>
      <c r="D61" s="7">
        <v>293</v>
      </c>
      <c r="E61" s="9">
        <v>305</v>
      </c>
      <c r="F61" s="9">
        <v>303.3333333333333</v>
      </c>
      <c r="G61" s="10">
        <v>0.005494505494505475</v>
      </c>
      <c r="H61" s="51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</row>
    <row r="62" spans="1:8" s="40" customFormat="1" ht="12.75">
      <c r="A62" s="11" t="s">
        <v>37</v>
      </c>
      <c r="B62" s="12">
        <v>77</v>
      </c>
      <c r="C62" s="12">
        <v>77</v>
      </c>
      <c r="D62" s="12">
        <v>67</v>
      </c>
      <c r="E62" s="13">
        <v>73.66666666666667</v>
      </c>
      <c r="F62" s="13">
        <v>71</v>
      </c>
      <c r="G62" s="14">
        <v>0.03755868544600949</v>
      </c>
      <c r="H62" s="51"/>
    </row>
    <row r="63" spans="1:139" ht="12.75">
      <c r="A63" s="6" t="s">
        <v>19</v>
      </c>
      <c r="B63" s="7">
        <v>72</v>
      </c>
      <c r="C63" s="7">
        <v>69</v>
      </c>
      <c r="D63" s="7">
        <v>72</v>
      </c>
      <c r="E63" s="9">
        <v>71</v>
      </c>
      <c r="F63" s="9">
        <v>69.33333333333333</v>
      </c>
      <c r="G63" s="10">
        <v>0.024038461538461675</v>
      </c>
      <c r="H63" s="51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</row>
    <row r="64" spans="1:8" s="40" customFormat="1" ht="12.75">
      <c r="A64" s="11" t="s">
        <v>11</v>
      </c>
      <c r="B64" s="12">
        <v>149</v>
      </c>
      <c r="C64" s="12">
        <v>105</v>
      </c>
      <c r="D64" s="12">
        <v>123</v>
      </c>
      <c r="E64" s="13">
        <v>125.66666666666667</v>
      </c>
      <c r="F64" s="13">
        <v>122.66666666666667</v>
      </c>
      <c r="G64" s="14">
        <v>0.024456521739130377</v>
      </c>
      <c r="H64" s="51"/>
    </row>
    <row r="65" spans="1:139" ht="12.75">
      <c r="A65" s="15" t="s">
        <v>4</v>
      </c>
      <c r="B65" s="16">
        <v>33246</v>
      </c>
      <c r="C65" s="16">
        <v>35273</v>
      </c>
      <c r="D65" s="16">
        <v>34200</v>
      </c>
      <c r="E65" s="17">
        <v>34239.666666666664</v>
      </c>
      <c r="F65" s="17">
        <v>33754.333333333336</v>
      </c>
      <c r="G65" s="18">
        <v>0.014378400797922186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</row>
    <row r="66" spans="1:139" ht="12.75">
      <c r="A66" s="40"/>
      <c r="B66" s="49"/>
      <c r="C66" s="49"/>
      <c r="D66" s="49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</row>
    <row r="67" spans="1:139" ht="12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</row>
    <row r="68" spans="1:139" ht="12.75">
      <c r="A68" s="19" t="s">
        <v>58</v>
      </c>
      <c r="B68" s="20" t="s">
        <v>2</v>
      </c>
      <c r="C68" s="20" t="s">
        <v>0</v>
      </c>
      <c r="D68" s="20" t="s">
        <v>59</v>
      </c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</row>
    <row r="69" spans="1:139" ht="12.75">
      <c r="A69" s="21" t="s">
        <v>73</v>
      </c>
      <c r="B69" s="22">
        <v>34200</v>
      </c>
      <c r="C69" s="22">
        <v>35273</v>
      </c>
      <c r="D69" s="22">
        <v>33246</v>
      </c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</row>
    <row r="70" spans="1:139" ht="12.75">
      <c r="A70" s="34" t="s">
        <v>89</v>
      </c>
      <c r="B70" s="12">
        <v>34384</v>
      </c>
      <c r="C70" s="12">
        <v>35925</v>
      </c>
      <c r="D70" s="12">
        <v>33601</v>
      </c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</row>
    <row r="71" spans="1:139" ht="12.75">
      <c r="A71" s="36" t="s">
        <v>61</v>
      </c>
      <c r="B71" s="25">
        <f>B70/B69-1</f>
        <v>0.005380116959064374</v>
      </c>
      <c r="C71" s="25">
        <f>C70/C69-1</f>
        <v>0.01848439316190853</v>
      </c>
      <c r="D71" s="25">
        <f>D70/D69-1</f>
        <v>0.010677976297900571</v>
      </c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</row>
    <row r="72" spans="1:139" ht="12.75">
      <c r="A72" s="40"/>
      <c r="B72" s="26"/>
      <c r="C72" s="26"/>
      <c r="D72" s="26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</row>
    <row r="73" spans="1:60" ht="12.7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</row>
    <row r="74" spans="1:60" ht="12.7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</row>
    <row r="75" spans="1:60" ht="12.75" hidden="1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</row>
    <row r="76" spans="1:60" ht="12.75">
      <c r="A76" s="43" t="s">
        <v>74</v>
      </c>
      <c r="B76" s="42"/>
      <c r="C76" s="42"/>
      <c r="D76" s="42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</row>
    <row r="77" spans="1:60" ht="12.75">
      <c r="A77" s="19"/>
      <c r="B77" s="20" t="s">
        <v>2</v>
      </c>
      <c r="C77" s="20" t="s">
        <v>0</v>
      </c>
      <c r="D77" s="20" t="s">
        <v>59</v>
      </c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</row>
    <row r="78" spans="1:60" ht="12.75">
      <c r="A78" s="21" t="s">
        <v>75</v>
      </c>
      <c r="B78" s="7">
        <v>100</v>
      </c>
      <c r="C78" s="7">
        <v>59</v>
      </c>
      <c r="D78" s="7">
        <v>96</v>
      </c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</row>
    <row r="79" spans="1:60" ht="12.75">
      <c r="A79" s="23" t="s">
        <v>76</v>
      </c>
      <c r="B79" s="12">
        <v>89</v>
      </c>
      <c r="C79" s="12">
        <v>115</v>
      </c>
      <c r="D79" s="12">
        <v>49</v>
      </c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</row>
    <row r="80" spans="1:60" ht="12.75">
      <c r="A80" s="21" t="s">
        <v>77</v>
      </c>
      <c r="B80" s="7">
        <v>1399</v>
      </c>
      <c r="C80" s="7">
        <v>1399</v>
      </c>
      <c r="D80" s="7">
        <v>1349</v>
      </c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</row>
    <row r="81" spans="1:60" ht="12.75">
      <c r="A81" s="23" t="s">
        <v>78</v>
      </c>
      <c r="B81" s="46">
        <v>1576</v>
      </c>
      <c r="C81" s="46">
        <v>2166</v>
      </c>
      <c r="D81" s="46">
        <v>1586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</row>
    <row r="82" spans="1:60" ht="12.75">
      <c r="A82" s="21" t="s">
        <v>79</v>
      </c>
      <c r="B82" s="7">
        <v>1799</v>
      </c>
      <c r="C82" s="7">
        <v>2499</v>
      </c>
      <c r="D82" s="7">
        <v>1949</v>
      </c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</row>
    <row r="83" spans="1:60" ht="12.75">
      <c r="A83" s="23" t="s">
        <v>12</v>
      </c>
      <c r="B83" s="12">
        <v>287</v>
      </c>
      <c r="C83" s="12">
        <v>279</v>
      </c>
      <c r="D83" s="12">
        <v>299</v>
      </c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</row>
    <row r="84" spans="1:60" ht="12.75">
      <c r="A84" s="52" t="s">
        <v>90</v>
      </c>
      <c r="B84" s="8">
        <v>129</v>
      </c>
      <c r="C84" s="8">
        <v>129</v>
      </c>
      <c r="D84" s="8">
        <v>129</v>
      </c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</row>
    <row r="85" spans="1:60" ht="12.75">
      <c r="A85" s="47" t="s">
        <v>91</v>
      </c>
      <c r="B85" s="48">
        <f>SUM(B78:B84)</f>
        <v>5379</v>
      </c>
      <c r="C85" s="48">
        <f>SUM(C78:C84)</f>
        <v>6646</v>
      </c>
      <c r="D85" s="48">
        <f>SUM(D78:D84)</f>
        <v>5457</v>
      </c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</row>
    <row r="86" spans="1:60" ht="12.7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</row>
    <row r="87" spans="1:60" ht="12.7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</row>
    <row r="88" spans="1:60" ht="12.75">
      <c r="A88" s="45" t="s">
        <v>81</v>
      </c>
      <c r="B88" s="45"/>
      <c r="C88" s="45"/>
      <c r="D88" s="45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</row>
    <row r="89" spans="1:60" ht="12.75">
      <c r="A89" s="19"/>
      <c r="B89" s="20" t="s">
        <v>2</v>
      </c>
      <c r="C89" s="20" t="s">
        <v>0</v>
      </c>
      <c r="D89" s="20" t="s">
        <v>59</v>
      </c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</row>
    <row r="90" spans="1:60" ht="12.75">
      <c r="A90" s="21" t="s">
        <v>94</v>
      </c>
      <c r="B90" s="44">
        <v>2745</v>
      </c>
      <c r="C90" s="44">
        <v>2745</v>
      </c>
      <c r="D90" s="44">
        <v>3045</v>
      </c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</row>
    <row r="91" spans="1:60" ht="12.75">
      <c r="A91" s="23" t="s">
        <v>82</v>
      </c>
      <c r="B91" s="46">
        <v>199.5</v>
      </c>
      <c r="C91" s="46">
        <v>229.5</v>
      </c>
      <c r="D91" s="46">
        <v>249.5</v>
      </c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</row>
    <row r="92" spans="1:60" ht="12.75">
      <c r="A92" s="21" t="s">
        <v>83</v>
      </c>
      <c r="B92" s="44">
        <v>380</v>
      </c>
      <c r="C92" s="44">
        <v>596</v>
      </c>
      <c r="D92" s="44">
        <v>340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</row>
    <row r="93" spans="1:60" ht="12.75">
      <c r="A93" s="23" t="s">
        <v>84</v>
      </c>
      <c r="B93" s="12">
        <v>259</v>
      </c>
      <c r="C93" s="12">
        <v>285</v>
      </c>
      <c r="D93" s="12">
        <v>359</v>
      </c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</row>
    <row r="94" spans="1:60" ht="12.75">
      <c r="A94" s="21" t="s">
        <v>85</v>
      </c>
      <c r="B94" s="7">
        <v>559</v>
      </c>
      <c r="C94" s="7">
        <v>581</v>
      </c>
      <c r="D94" s="7">
        <v>575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</row>
    <row r="95" spans="1:60" ht="12.75">
      <c r="A95" s="23" t="s">
        <v>86</v>
      </c>
      <c r="B95" s="46">
        <v>3940</v>
      </c>
      <c r="C95" s="46">
        <v>5415</v>
      </c>
      <c r="D95" s="46">
        <v>3965</v>
      </c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</row>
    <row r="96" spans="1:60" ht="12.75">
      <c r="A96" s="21" t="s">
        <v>87</v>
      </c>
      <c r="B96" s="44">
        <v>5070</v>
      </c>
      <c r="C96" s="44">
        <v>4950</v>
      </c>
      <c r="D96" s="44">
        <v>5250</v>
      </c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</row>
    <row r="97" spans="1:60" ht="12.75">
      <c r="A97" s="23" t="s">
        <v>79</v>
      </c>
      <c r="B97" s="12">
        <v>1799</v>
      </c>
      <c r="C97" s="12">
        <v>2499</v>
      </c>
      <c r="D97" s="12">
        <v>1949</v>
      </c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</row>
    <row r="98" spans="1:23" ht="12.75">
      <c r="A98" s="21" t="s">
        <v>88</v>
      </c>
      <c r="B98" s="44">
        <v>1435</v>
      </c>
      <c r="C98" s="44">
        <v>1395</v>
      </c>
      <c r="D98" s="44">
        <v>1495</v>
      </c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</row>
    <row r="99" spans="1:23" ht="12.75">
      <c r="A99" s="53" t="s">
        <v>80</v>
      </c>
      <c r="B99" s="54">
        <v>774</v>
      </c>
      <c r="C99" s="54">
        <v>774</v>
      </c>
      <c r="D99" s="54">
        <v>774</v>
      </c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</row>
    <row r="100" spans="1:23" ht="12.75">
      <c r="A100" s="24" t="s">
        <v>4</v>
      </c>
      <c r="B100" s="55">
        <f>SUM(B90:B99)</f>
        <v>17160.5</v>
      </c>
      <c r="C100" s="55">
        <f>SUM(C90:C99)</f>
        <v>19469.5</v>
      </c>
      <c r="D100" s="55">
        <f>SUM(D90:D99)</f>
        <v>18001.5</v>
      </c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</row>
    <row r="101" spans="1:23" ht="12.7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</row>
    <row r="102" spans="1:23" ht="12.7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</row>
    <row r="103" spans="1:23" ht="12.7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</row>
    <row r="104" spans="1:23" ht="12.7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</row>
    <row r="105" spans="1:23" ht="12.7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</row>
    <row r="106" spans="1:23" ht="12.7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</row>
    <row r="107" spans="1:23" ht="12.7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</row>
    <row r="108" spans="1:23" ht="12.7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</row>
    <row r="109" spans="1:23" ht="12.7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</row>
    <row r="110" spans="1:23" ht="12.7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</row>
    <row r="111" spans="1:23" ht="12.7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</row>
    <row r="112" spans="1:23" ht="12.7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</row>
    <row r="113" spans="1:23" ht="12.7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</row>
    <row r="114" spans="1:23" ht="12.7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</row>
    <row r="115" spans="1:23" ht="12.7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</row>
    <row r="116" spans="1:23" ht="12.7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</row>
    <row r="117" spans="1:23" ht="12.7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</row>
    <row r="118" spans="1:23" ht="12.7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</row>
    <row r="119" spans="1:23" ht="12.7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</row>
    <row r="120" spans="1:23" ht="12.7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</row>
    <row r="121" spans="1:23" ht="12.7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</row>
    <row r="122" spans="1:23" ht="12.7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</row>
    <row r="123" spans="1:23" ht="12.7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</row>
    <row r="124" spans="1:23" ht="12.7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</row>
    <row r="125" spans="1:23" ht="12.7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</row>
    <row r="126" spans="1:23" ht="12.7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</row>
    <row r="127" spans="1:23" ht="12.7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</row>
    <row r="128" spans="1:23" ht="12.7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</row>
    <row r="129" spans="1:23" ht="12.7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</row>
    <row r="130" spans="1:23" ht="12.7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</row>
    <row r="131" spans="1:23" ht="12.7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</row>
    <row r="132" spans="1:23" ht="12.7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</row>
    <row r="133" spans="1:23" ht="12.7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</row>
    <row r="134" spans="1:23" ht="12.7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</row>
    <row r="135" spans="1:23" ht="12.7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</row>
    <row r="136" spans="1:23" ht="12.7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</row>
    <row r="137" spans="1:23" ht="12.7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</row>
    <row r="138" spans="1:23" ht="12.7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</row>
    <row r="139" spans="1:23" ht="12.7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</row>
    <row r="140" spans="1:23" ht="12.7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</row>
    <row r="141" spans="1:23" ht="12.7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</row>
    <row r="142" spans="1:23" ht="12.7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</row>
    <row r="143" spans="1:23" ht="12.7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</row>
    <row r="144" spans="1:23" ht="12.7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</row>
    <row r="145" spans="1:23" ht="12.7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</row>
    <row r="146" spans="1:23" ht="12.7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</row>
    <row r="147" spans="1:23" ht="12.7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</row>
    <row r="148" spans="1:23" ht="12.7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</row>
    <row r="149" spans="1:23" ht="12.7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</row>
    <row r="150" spans="1:23" ht="12.7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</row>
    <row r="151" spans="1:23" ht="12.7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</row>
    <row r="152" spans="1:23" ht="12.7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</row>
    <row r="153" spans="1:23" ht="12.7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</row>
    <row r="154" spans="1:23" ht="12.7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</row>
    <row r="155" spans="1:23" ht="12.7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</row>
    <row r="156" spans="1:23" ht="12.7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</row>
    <row r="157" spans="1:23" ht="12.7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</row>
    <row r="158" spans="1:23" ht="12.7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</row>
    <row r="159" spans="1:23" ht="12.7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</row>
    <row r="160" spans="1:23" ht="12.7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</row>
    <row r="161" spans="1:23" ht="12.7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</row>
    <row r="162" spans="1:23" ht="12.7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</row>
    <row r="163" spans="1:23" ht="12.7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</row>
    <row r="164" spans="1:23" ht="12.7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</row>
    <row r="165" spans="1:23" ht="12.7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</row>
    <row r="166" spans="1:23" ht="12.7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</row>
    <row r="167" spans="1:23" ht="12.7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</row>
    <row r="168" spans="1:23" ht="12.7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</row>
    <row r="169" spans="1:23" ht="12.7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</row>
    <row r="170" spans="1:23" ht="12.7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</row>
    <row r="171" spans="1:23" ht="12.7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</row>
    <row r="172" spans="1:23" ht="12.7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</row>
    <row r="173" spans="1:23" ht="12.7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</row>
    <row r="174" spans="1:23" ht="12.7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</row>
    <row r="175" spans="1:23" ht="12.7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</row>
    <row r="176" spans="1:23" ht="12.7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</row>
    <row r="177" spans="1:23" ht="12.7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</row>
    <row r="178" spans="1:23" ht="12.7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</row>
    <row r="179" spans="1:23" ht="12.7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</row>
    <row r="180" spans="1:23" ht="12.7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</row>
    <row r="181" spans="1:23" ht="12.7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</row>
    <row r="182" spans="1:23" ht="12.7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</row>
    <row r="183" spans="1:23" ht="12.7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</row>
    <row r="184" spans="1:23" ht="12.7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</row>
    <row r="185" spans="1:23" ht="12.7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</row>
    <row r="186" spans="1:23" ht="12.7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</row>
    <row r="187" spans="1:23" ht="12.7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</row>
    <row r="188" spans="1:23" ht="12.7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</row>
    <row r="189" spans="1:23" ht="12.7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</row>
    <row r="190" spans="1:23" ht="12.7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</row>
    <row r="191" spans="1:23" ht="12.7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</row>
    <row r="192" spans="1:23" ht="12.7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</row>
    <row r="193" spans="1:23" ht="12.7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</row>
    <row r="194" spans="1:23" ht="12.7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</row>
    <row r="195" spans="1:23" ht="12.7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</row>
    <row r="196" spans="1:23" ht="12.7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</row>
    <row r="197" spans="1:23" ht="12.7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</row>
    <row r="198" spans="1:23" ht="12.7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</row>
    <row r="199" spans="1:23" ht="12.7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</row>
    <row r="200" spans="1:23" ht="12.7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</row>
    <row r="201" spans="1:23" ht="12.7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</row>
    <row r="202" spans="1:23" ht="12.7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</row>
    <row r="203" spans="1:23" ht="12.7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</row>
    <row r="204" spans="1:23" ht="12.7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</row>
    <row r="205" spans="1:23" ht="12.7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</row>
    <row r="206" spans="1:23" ht="12.7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</row>
    <row r="207" spans="1:23" ht="12.7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</row>
    <row r="208" spans="1:23" ht="12.7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</row>
    <row r="209" spans="1:23" ht="12.7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</row>
    <row r="210" spans="1:23" ht="12.7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</row>
    <row r="211" spans="1:23" ht="12.7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</row>
    <row r="212" spans="1:23" ht="12.7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</row>
    <row r="213" spans="1:23" ht="12.7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</row>
    <row r="214" spans="1:23" ht="12.7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</row>
    <row r="215" spans="1:23" ht="12.7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</row>
    <row r="216" spans="1:23" ht="12.7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</row>
    <row r="217" spans="1:23" ht="12.7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</row>
    <row r="218" spans="1:23" ht="12.7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</row>
    <row r="219" spans="1:23" ht="12.7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</row>
    <row r="220" spans="1:23" ht="12.7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</row>
    <row r="221" spans="1:23" ht="12.7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</row>
    <row r="222" spans="1:23" ht="12.7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</row>
    <row r="223" spans="1:23" ht="12.7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</row>
    <row r="224" spans="1:23" ht="12.7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</row>
    <row r="225" spans="1:23" ht="12.7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</row>
    <row r="226" spans="1:23" ht="12.7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</row>
    <row r="227" spans="1:23" ht="12.7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</row>
    <row r="228" spans="1:23" ht="12.7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</row>
    <row r="229" spans="1:23" ht="12.7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</row>
    <row r="230" spans="1:23" ht="12.7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</row>
    <row r="231" spans="1:23" ht="12.7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</row>
    <row r="232" spans="1:23" ht="12.7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</row>
    <row r="233" spans="1:23" ht="12.7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</row>
    <row r="234" spans="1:23" ht="12.7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</row>
    <row r="235" spans="1:23" ht="12.7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</row>
    <row r="236" spans="1:23" ht="12.7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</row>
    <row r="237" spans="1:23" ht="12.7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</row>
    <row r="238" spans="1:23" ht="12.7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</row>
    <row r="239" spans="1:23" ht="12.7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</row>
    <row r="240" spans="1:23" ht="12.7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</row>
    <row r="241" spans="1:23" ht="12.7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</row>
    <row r="242" spans="1:23" ht="12.7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</row>
    <row r="243" spans="1:23" ht="12.7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</row>
    <row r="244" spans="1:23" ht="12.7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</row>
    <row r="245" spans="1:23" ht="12.7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</row>
    <row r="246" spans="1:23" ht="12.7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</row>
    <row r="247" spans="1:23" ht="12.7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</row>
    <row r="248" spans="1:23" ht="12.7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</row>
    <row r="249" spans="1:23" ht="12.7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</row>
    <row r="250" spans="1:23" ht="12.7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</row>
    <row r="251" spans="1:23" ht="12.7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</row>
    <row r="252" spans="1:23" ht="12.7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</row>
    <row r="253" spans="1:23" ht="12.7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</row>
    <row r="254" spans="1:23" ht="12.7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</row>
    <row r="255" spans="1:23" ht="12.7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</row>
    <row r="256" spans="1:23" ht="12.75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</row>
    <row r="257" spans="1:23" ht="12.75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</row>
    <row r="258" spans="1:23" ht="12.7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</row>
    <row r="259" spans="1:23" ht="12.7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</row>
    <row r="260" spans="1:23" ht="12.7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</row>
    <row r="261" spans="1:23" ht="12.7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</row>
    <row r="262" spans="1:23" ht="12.7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</row>
    <row r="263" spans="1:23" ht="12.7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</row>
    <row r="264" spans="1:23" ht="12.7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</row>
    <row r="265" spans="1:23" ht="12.7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</row>
    <row r="266" spans="1:23" ht="12.7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</row>
    <row r="267" spans="1:23" ht="12.7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</row>
    <row r="268" spans="1:23" ht="12.7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</row>
    <row r="269" spans="1:23" ht="12.7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</row>
    <row r="270" spans="1:23" ht="12.7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</row>
    <row r="271" spans="1:23" ht="12.7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</row>
    <row r="272" spans="1:23" ht="12.7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</row>
    <row r="273" spans="1:23" ht="12.7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</row>
    <row r="274" spans="1:23" ht="12.7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</row>
    <row r="275" spans="1:23" ht="12.7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</row>
    <row r="276" spans="1:23" ht="12.7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</row>
    <row r="277" spans="1:23" ht="12.7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</row>
    <row r="278" spans="1:23" ht="12.7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</row>
    <row r="279" spans="1:23" ht="12.7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</row>
    <row r="280" spans="1:23" ht="12.7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</row>
    <row r="281" spans="1:23" ht="12.7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</row>
    <row r="282" spans="1:23" ht="12.7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</row>
    <row r="283" spans="1:23" ht="12.7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</row>
    <row r="284" spans="1:23" ht="12.7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</row>
    <row r="285" spans="1:23" ht="12.7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</row>
    <row r="286" spans="1:23" ht="12.7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</row>
    <row r="287" spans="1:23" ht="12.75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</row>
    <row r="288" spans="1:23" ht="12.7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</row>
    <row r="289" spans="1:23" ht="12.75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</row>
    <row r="290" spans="1:23" ht="12.75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</row>
    <row r="291" spans="1:23" ht="12.75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</row>
    <row r="292" spans="1:23" ht="12.75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</row>
    <row r="293" spans="1:23" ht="12.75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</row>
    <row r="294" spans="1:23" ht="12.75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</row>
    <row r="295" spans="1:23" ht="12.75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</row>
    <row r="296" spans="1:23" ht="12.75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</row>
    <row r="297" spans="1:23" ht="12.75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</row>
    <row r="298" spans="1:23" ht="12.75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</row>
    <row r="299" spans="1:23" ht="12.75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</row>
    <row r="300" spans="1:23" ht="12.75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</row>
    <row r="301" spans="1:23" ht="12.75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</row>
    <row r="302" spans="1:23" ht="12.75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</row>
    <row r="303" spans="1:23" ht="12.75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</row>
    <row r="304" spans="1:23" ht="12.75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</row>
    <row r="305" spans="1:23" ht="12.75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</row>
    <row r="306" spans="1:23" ht="12.75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</row>
    <row r="307" spans="1:23" ht="12.75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</row>
    <row r="308" spans="1:23" ht="12.75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</row>
    <row r="309" spans="1:23" ht="12.75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</row>
    <row r="310" spans="1:23" ht="12.75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</row>
    <row r="311" spans="1:23" ht="12.75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</row>
    <row r="312" spans="1:23" ht="12.75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</row>
    <row r="313" spans="1:23" ht="12.75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</row>
    <row r="314" spans="1:23" ht="12.7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</row>
    <row r="315" spans="1:23" ht="12.75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</row>
    <row r="316" spans="1:23" ht="12.75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</row>
    <row r="317" spans="1:23" ht="12.75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</row>
    <row r="318" spans="1:23" ht="12.75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</row>
    <row r="319" spans="1:23" ht="12.75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</row>
    <row r="320" spans="1:23" ht="12.75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</row>
    <row r="321" spans="1:23" ht="12.75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</row>
    <row r="322" spans="1:23" ht="12.75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</row>
    <row r="323" spans="1:23" ht="12.75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</row>
    <row r="324" spans="1:23" ht="12.75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</row>
    <row r="325" spans="1:23" ht="12.75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</row>
    <row r="326" spans="1:23" ht="12.75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</row>
    <row r="327" spans="1:23" ht="12.75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</row>
    <row r="328" spans="1:23" ht="12.75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</row>
    <row r="329" spans="1:23" ht="12.75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</row>
    <row r="330" spans="1:23" ht="12.75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</row>
    <row r="331" spans="1:23" ht="12.75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</row>
    <row r="332" spans="1:23" ht="12.75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</row>
    <row r="333" spans="1:23" ht="12.75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</row>
    <row r="334" spans="1:23" ht="12.75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</row>
    <row r="335" spans="1:23" ht="12.75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</row>
    <row r="336" spans="1:23" ht="12.75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</row>
    <row r="337" spans="1:23" ht="12.75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</row>
    <row r="338" spans="1:23" ht="12.75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</row>
    <row r="339" spans="1:23" ht="12.75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</row>
    <row r="340" spans="1:23" ht="12.75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</row>
    <row r="341" spans="1:23" ht="12.75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</row>
    <row r="342" spans="1:23" ht="12.75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</row>
    <row r="343" spans="1:23" ht="12.75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</row>
    <row r="344" spans="1:23" ht="12.75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</row>
    <row r="345" spans="1:23" ht="12.75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</row>
    <row r="346" spans="1:23" ht="12.75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</row>
    <row r="347" spans="1:23" ht="12.75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</row>
    <row r="348" spans="1:23" ht="12.75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</row>
    <row r="349" spans="1:23" ht="12.75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</row>
    <row r="350" spans="1:23" ht="12.75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</row>
    <row r="351" spans="1:23" ht="12.75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</row>
    <row r="352" spans="1:23" ht="12.75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</row>
    <row r="353" spans="1:23" ht="12.75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</row>
    <row r="354" spans="1:23" ht="12.75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</row>
    <row r="355" spans="1:23" ht="12.7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</row>
    <row r="356" spans="1:23" ht="12.75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</row>
    <row r="357" spans="1:23" ht="12.75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</row>
    <row r="358" spans="1:23" ht="12.75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</row>
    <row r="359" spans="1:23" ht="12.75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</row>
    <row r="360" spans="1:23" ht="12.75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</row>
    <row r="361" spans="1:23" ht="12.75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</row>
    <row r="362" spans="1:23" ht="12.75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</row>
    <row r="363" spans="1:23" ht="12.75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</row>
    <row r="364" spans="1:23" ht="12.75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</row>
    <row r="365" spans="1:23" ht="12.75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</row>
    <row r="366" spans="1:23" ht="12.75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</row>
    <row r="367" spans="1:23" ht="12.75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</row>
    <row r="368" spans="1:23" ht="12.75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</row>
    <row r="369" spans="1:23" ht="12.75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</row>
    <row r="370" spans="1:23" ht="12.75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</row>
    <row r="371" spans="1:23" ht="12.75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</row>
    <row r="372" spans="1:23" ht="12.75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</row>
    <row r="373" spans="1:23" ht="12.75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</row>
    <row r="374" spans="1:23" ht="12.75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</row>
    <row r="375" spans="1:23" ht="12.75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</row>
    <row r="376" spans="1:23" ht="12.75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</row>
    <row r="377" spans="1:23" ht="12.75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</row>
    <row r="378" spans="1:23" ht="12.75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</row>
    <row r="379" spans="1:23" ht="12.75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</row>
    <row r="380" spans="1:23" ht="12.75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</row>
    <row r="381" spans="1:23" ht="12.75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</row>
    <row r="382" spans="8:23" ht="12.75"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</row>
    <row r="383" spans="8:23" ht="12.75"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</row>
    <row r="384" spans="8:23" ht="12.75"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</row>
    <row r="385" spans="8:23" ht="12.75"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</row>
    <row r="386" spans="8:23" ht="12.75"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</row>
    <row r="387" spans="8:23" ht="12.75"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</row>
    <row r="388" spans="8:23" ht="12.75"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</row>
    <row r="389" spans="8:23" ht="12.75"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</row>
    <row r="390" spans="8:23" ht="12.75"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</row>
    <row r="391" spans="8:23" ht="12.75"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</row>
    <row r="392" spans="8:23" ht="12.75"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</row>
    <row r="393" spans="8:23" ht="12.75"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</row>
    <row r="394" spans="8:23" ht="12.75"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</row>
    <row r="395" spans="8:23" ht="12.75"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</row>
    <row r="396" spans="8:23" ht="12.75"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</row>
    <row r="397" spans="8:23" ht="12.75"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</row>
    <row r="398" spans="8:23" ht="12.75"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</row>
    <row r="399" spans="8:23" ht="12.75"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</row>
    <row r="400" spans="8:23" ht="12.75"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</row>
    <row r="401" spans="8:23" ht="12.75"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</row>
    <row r="402" spans="8:23" ht="12.75"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</row>
    <row r="403" spans="8:23" ht="12.75"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</row>
    <row r="404" spans="8:23" ht="12.75"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</row>
    <row r="405" spans="8:23" ht="12.75"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</row>
    <row r="406" spans="8:23" ht="12.75"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</row>
    <row r="407" spans="8:23" ht="12.75"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</row>
    <row r="408" spans="8:23" ht="12.75"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</row>
    <row r="409" spans="8:23" ht="12.75"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</row>
    <row r="410" spans="8:23" ht="12.75"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</row>
    <row r="411" spans="8:23" ht="12.75"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</row>
    <row r="412" spans="8:23" ht="12.75"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</row>
    <row r="413" spans="8:23" ht="12.75"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</row>
    <row r="414" spans="8:23" ht="12.75"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</row>
    <row r="415" spans="8:23" ht="12.75"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</row>
    <row r="416" spans="8:23" ht="12.75"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</row>
    <row r="417" spans="8:23" ht="12.75"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</row>
    <row r="418" spans="8:23" ht="12.75"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</row>
    <row r="419" spans="8:23" ht="12.75"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</row>
    <row r="420" spans="8:23" ht="12.75"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</row>
    <row r="421" spans="8:23" ht="12.75"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</row>
    <row r="422" spans="8:23" ht="12.75"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</row>
    <row r="423" spans="8:23" ht="12.75"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</row>
    <row r="424" spans="8:23" ht="12.75"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</row>
    <row r="425" spans="8:23" ht="12.75"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</row>
    <row r="426" spans="8:23" ht="12.75"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</row>
    <row r="427" spans="8:23" ht="12.75"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</row>
    <row r="428" spans="8:23" ht="12.75"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</row>
    <row r="429" spans="8:23" ht="12.75"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</row>
    <row r="430" spans="8:23" ht="12.75"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</row>
    <row r="431" spans="8:23" ht="12.75"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</row>
    <row r="432" spans="8:23" ht="12.75"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</row>
    <row r="433" spans="8:23" ht="12.75"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</row>
    <row r="434" spans="8:23" ht="12.75"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</row>
    <row r="435" spans="8:23" ht="12.75"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</row>
    <row r="436" spans="8:23" ht="12.75"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</row>
    <row r="437" spans="8:23" ht="12.75"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</row>
    <row r="438" spans="8:23" ht="12.75"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</row>
    <row r="439" spans="8:23" ht="12.75"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</row>
    <row r="440" spans="8:23" ht="12.75"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</row>
    <row r="441" spans="8:23" ht="12.75"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</row>
    <row r="442" spans="8:23" ht="12.75"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</row>
    <row r="443" spans="8:23" ht="12.75"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</row>
    <row r="444" spans="8:23" ht="12.75"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</row>
    <row r="445" spans="8:23" ht="12.75"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</row>
    <row r="446" spans="8:23" ht="12.75"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</row>
    <row r="447" spans="8:23" ht="12.75"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</row>
    <row r="448" spans="8:23" ht="12.75"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</row>
    <row r="449" spans="8:23" ht="12.75"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</row>
    <row r="450" spans="8:23" ht="12.75"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</row>
    <row r="451" spans="8:23" ht="12.75"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</row>
    <row r="452" spans="8:23" ht="12.75"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</row>
    <row r="453" spans="8:23" ht="12.75"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</row>
    <row r="454" spans="8:23" ht="12.75"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</row>
    <row r="455" spans="8:23" ht="12.75"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</row>
    <row r="456" spans="8:23" ht="12.75"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</row>
    <row r="457" spans="8:23" ht="12.75"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</row>
    <row r="458" spans="8:23" ht="12.75"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</row>
    <row r="459" spans="8:23" ht="12.75"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</row>
    <row r="460" spans="8:23" ht="12.75"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</row>
    <row r="461" spans="8:23" ht="12.75"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</row>
    <row r="462" spans="8:23" ht="12.75"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</row>
    <row r="463" spans="8:23" ht="12.75"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</row>
    <row r="464" spans="8:23" ht="12.75"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</row>
    <row r="465" spans="8:23" ht="12.75"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</row>
    <row r="466" spans="8:23" ht="12.75"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</row>
    <row r="467" spans="8:23" ht="12.75"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</row>
    <row r="468" spans="8:23" ht="12.75"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</row>
    <row r="469" spans="8:23" ht="12.75"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</row>
    <row r="470" spans="8:23" ht="12.75"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</row>
    <row r="471" spans="8:23" ht="12.75"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</row>
    <row r="472" spans="8:23" ht="12.75"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</row>
    <row r="473" spans="8:23" ht="12.75"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</row>
    <row r="474" spans="8:23" ht="12.75"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</row>
    <row r="475" spans="8:23" ht="12.75"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</row>
    <row r="476" spans="8:23" ht="12.75"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</row>
    <row r="477" spans="8:23" ht="12.75"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</row>
    <row r="478" spans="8:23" ht="12.75"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</row>
    <row r="479" spans="8:23" ht="12.75"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</row>
    <row r="480" spans="8:23" ht="12.75"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</row>
    <row r="481" spans="8:23" ht="12.75"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</row>
    <row r="482" spans="8:23" ht="12.75"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</row>
    <row r="483" spans="8:23" ht="12.75"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</row>
    <row r="484" spans="8:23" ht="12.75"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</row>
    <row r="485" spans="8:23" ht="12.75"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</row>
    <row r="486" spans="8:23" ht="12.75"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</row>
    <row r="487" spans="8:23" ht="12.75"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</row>
    <row r="488" spans="8:23" ht="12.75"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</row>
    <row r="489" spans="8:23" ht="12.75"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</row>
    <row r="490" spans="8:23" ht="12.75"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</row>
    <row r="491" spans="8:23" ht="12.75"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</row>
    <row r="492" spans="8:23" ht="12.75"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</row>
    <row r="493" spans="8:23" ht="12.75"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</row>
    <row r="494" spans="8:23" ht="12.75"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</row>
    <row r="495" spans="8:23" ht="12.75"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</row>
    <row r="496" spans="8:23" ht="12.75"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</row>
    <row r="497" spans="8:23" ht="12.75"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</row>
    <row r="498" spans="8:23" ht="12.75"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</row>
    <row r="499" spans="8:23" ht="12.75"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</row>
    <row r="500" spans="8:23" ht="12.75"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</row>
    <row r="501" spans="8:23" ht="12.75"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</row>
    <row r="502" spans="8:23" ht="12.75"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</row>
    <row r="503" spans="8:23" ht="12.75"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</row>
    <row r="504" spans="8:23" ht="12.75"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</row>
    <row r="505" spans="8:23" ht="12.75"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</row>
    <row r="506" spans="8:23" ht="12.75"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</row>
    <row r="507" spans="8:23" ht="12.75"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</row>
    <row r="508" spans="8:23" ht="12.75"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</row>
    <row r="509" spans="8:23" ht="12.75"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</row>
    <row r="510" spans="8:23" ht="12.75"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</row>
    <row r="511" spans="8:23" ht="12.75"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</row>
    <row r="512" spans="8:23" ht="12.75"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</row>
    <row r="513" spans="8:23" ht="12.75"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</row>
    <row r="514" spans="8:23" ht="12.75"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</row>
  </sheetData>
  <mergeCells count="2">
    <mergeCell ref="A76:D76"/>
    <mergeCell ref="A88:D8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891"/>
  <sheetViews>
    <sheetView workbookViewId="0" topLeftCell="A67">
      <selection activeCell="B90" sqref="B90:D99"/>
    </sheetView>
  </sheetViews>
  <sheetFormatPr defaultColWidth="9.140625" defaultRowHeight="12.75"/>
  <cols>
    <col min="1" max="1" width="43.57421875" style="0" customWidth="1"/>
    <col min="2" max="2" width="14.28125" style="0" customWidth="1"/>
    <col min="3" max="4" width="14.421875" style="0" customWidth="1"/>
    <col min="5" max="5" width="18.421875" style="0" customWidth="1"/>
  </cols>
  <sheetData>
    <row r="1" spans="1:33" ht="12.75">
      <c r="A1" s="1" t="s">
        <v>3</v>
      </c>
      <c r="B1" s="2" t="s">
        <v>2</v>
      </c>
      <c r="C1" s="2" t="s">
        <v>0</v>
      </c>
      <c r="D1" s="2" t="s">
        <v>59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</row>
    <row r="2" spans="1:46" s="27" customFormat="1" ht="12.75">
      <c r="A2" s="6" t="s">
        <v>66</v>
      </c>
      <c r="B2" s="7">
        <v>32</v>
      </c>
      <c r="C2" s="7">
        <v>30</v>
      </c>
      <c r="D2" s="7">
        <v>47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</row>
    <row r="3" spans="1:33" ht="12.75">
      <c r="A3" s="11" t="s">
        <v>69</v>
      </c>
      <c r="B3" s="12">
        <v>239</v>
      </c>
      <c r="C3" s="12">
        <v>299</v>
      </c>
      <c r="D3" s="12">
        <v>293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3" ht="12.75">
      <c r="A4" s="6" t="s">
        <v>71</v>
      </c>
      <c r="B4" s="7">
        <v>479</v>
      </c>
      <c r="C4" s="7">
        <v>529</v>
      </c>
      <c r="D4" s="7">
        <v>509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</row>
    <row r="5" spans="1:33" ht="12.75">
      <c r="A5" s="11" t="s">
        <v>15</v>
      </c>
      <c r="B5" s="12">
        <v>365</v>
      </c>
      <c r="C5" s="12">
        <v>489</v>
      </c>
      <c r="D5" s="12">
        <v>409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</row>
    <row r="6" spans="1:33" ht="12.75">
      <c r="A6" s="6" t="s">
        <v>16</v>
      </c>
      <c r="B6" s="7">
        <v>244</v>
      </c>
      <c r="C6" s="7">
        <v>241</v>
      </c>
      <c r="D6" s="7">
        <v>244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</row>
    <row r="7" spans="1:33" ht="12.75">
      <c r="A7" s="11" t="s">
        <v>44</v>
      </c>
      <c r="B7" s="12">
        <v>729</v>
      </c>
      <c r="C7" s="12">
        <v>619</v>
      </c>
      <c r="D7" s="12">
        <v>749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</row>
    <row r="8" spans="1:33" ht="12.75">
      <c r="A8" s="6" t="s">
        <v>17</v>
      </c>
      <c r="B8" s="7">
        <v>1049</v>
      </c>
      <c r="C8" s="7">
        <v>1169</v>
      </c>
      <c r="D8" s="7">
        <v>899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</row>
    <row r="9" spans="1:33" ht="12.75">
      <c r="A9" s="11" t="s">
        <v>68</v>
      </c>
      <c r="B9" s="12">
        <v>1325</v>
      </c>
      <c r="C9" s="12">
        <v>1299</v>
      </c>
      <c r="D9" s="12">
        <v>1329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1:33" ht="12.75">
      <c r="A10" s="6" t="s">
        <v>18</v>
      </c>
      <c r="B10" s="7">
        <v>2105</v>
      </c>
      <c r="C10" s="7">
        <v>2219</v>
      </c>
      <c r="D10" s="7">
        <v>1799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spans="1:33" ht="12.75">
      <c r="A11" s="11" t="s">
        <v>47</v>
      </c>
      <c r="B11" s="12">
        <v>548</v>
      </c>
      <c r="C11" s="12">
        <v>553</v>
      </c>
      <c r="D11" s="12">
        <v>548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pans="1:33" ht="12.75">
      <c r="A12" s="6" t="s">
        <v>65</v>
      </c>
      <c r="B12" s="7">
        <v>320</v>
      </c>
      <c r="C12" s="7">
        <v>479</v>
      </c>
      <c r="D12" s="7">
        <v>379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</row>
    <row r="13" spans="1:33" ht="12.75">
      <c r="A13" s="11" t="s">
        <v>20</v>
      </c>
      <c r="B13" s="12">
        <v>849</v>
      </c>
      <c r="C13" s="12">
        <v>599</v>
      </c>
      <c r="D13" s="12">
        <v>565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</row>
    <row r="14" spans="1:33" ht="12.75" customHeight="1">
      <c r="A14" s="6" t="s">
        <v>21</v>
      </c>
      <c r="B14" s="7">
        <v>549</v>
      </c>
      <c r="C14" s="7">
        <v>579</v>
      </c>
      <c r="D14" s="7">
        <v>559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</row>
    <row r="15" spans="1:33" s="32" customFormat="1" ht="12.75" hidden="1">
      <c r="A15" s="28"/>
      <c r="B15" s="29"/>
      <c r="C15" s="29"/>
      <c r="D15" s="29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</row>
    <row r="16" spans="1:4" s="40" customFormat="1" ht="12.75">
      <c r="A16" s="11" t="s">
        <v>45</v>
      </c>
      <c r="B16" s="12">
        <v>645</v>
      </c>
      <c r="C16" s="12">
        <v>726</v>
      </c>
      <c r="D16" s="12">
        <v>599</v>
      </c>
    </row>
    <row r="17" spans="1:68" s="27" customFormat="1" ht="12.75">
      <c r="A17" s="6" t="s">
        <v>46</v>
      </c>
      <c r="B17" s="7">
        <v>175</v>
      </c>
      <c r="C17" s="7">
        <v>181</v>
      </c>
      <c r="D17" s="7">
        <v>175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</row>
    <row r="18" spans="1:4" s="40" customFormat="1" ht="12.75">
      <c r="A18" s="11" t="s">
        <v>67</v>
      </c>
      <c r="B18" s="12">
        <v>1879</v>
      </c>
      <c r="C18" s="12">
        <v>2199</v>
      </c>
      <c r="D18" s="12">
        <v>2309</v>
      </c>
    </row>
    <row r="19" spans="1:68" s="27" customFormat="1" ht="12.75">
      <c r="A19" s="6" t="s">
        <v>56</v>
      </c>
      <c r="B19" s="7">
        <v>439</v>
      </c>
      <c r="C19" s="7">
        <v>439</v>
      </c>
      <c r="D19" s="7">
        <v>449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</row>
    <row r="20" spans="1:4" s="40" customFormat="1" ht="12" customHeight="1">
      <c r="A20" s="11" t="s">
        <v>63</v>
      </c>
      <c r="B20" s="12">
        <v>799</v>
      </c>
      <c r="C20" s="12">
        <v>899</v>
      </c>
      <c r="D20" s="12">
        <v>899</v>
      </c>
    </row>
    <row r="21" spans="1:68" s="27" customFormat="1" ht="12.75">
      <c r="A21" s="6" t="s">
        <v>52</v>
      </c>
      <c r="B21" s="7">
        <v>100</v>
      </c>
      <c r="C21" s="7">
        <v>59</v>
      </c>
      <c r="D21" s="7">
        <v>96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</row>
    <row r="22" spans="1:4" s="40" customFormat="1" ht="12.75">
      <c r="A22" s="11" t="s">
        <v>53</v>
      </c>
      <c r="B22" s="12">
        <v>89</v>
      </c>
      <c r="C22" s="12">
        <v>115</v>
      </c>
      <c r="D22" s="12">
        <v>49</v>
      </c>
    </row>
    <row r="23" spans="1:68" s="27" customFormat="1" ht="12.75">
      <c r="A23" s="6" t="s">
        <v>48</v>
      </c>
      <c r="B23" s="7">
        <v>69</v>
      </c>
      <c r="C23" s="7">
        <v>149</v>
      </c>
      <c r="D23" s="7">
        <v>125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</row>
    <row r="24" spans="1:4" s="40" customFormat="1" ht="12.75">
      <c r="A24" s="11" t="s">
        <v>6</v>
      </c>
      <c r="B24" s="12">
        <v>5649</v>
      </c>
      <c r="C24" s="12">
        <v>4999</v>
      </c>
      <c r="D24" s="12">
        <v>4704</v>
      </c>
    </row>
    <row r="25" spans="1:68" s="27" customFormat="1" ht="12.75">
      <c r="A25" s="6" t="s">
        <v>7</v>
      </c>
      <c r="B25" s="7">
        <v>549</v>
      </c>
      <c r="C25" s="7">
        <v>549</v>
      </c>
      <c r="D25" s="7">
        <v>609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</row>
    <row r="26" spans="1:4" s="40" customFormat="1" ht="12.75">
      <c r="A26" s="11" t="s">
        <v>60</v>
      </c>
      <c r="B26" s="12">
        <v>399</v>
      </c>
      <c r="C26" s="12">
        <v>459</v>
      </c>
      <c r="D26" s="12">
        <v>499</v>
      </c>
    </row>
    <row r="27" spans="1:68" s="27" customFormat="1" ht="12.75">
      <c r="A27" s="6" t="s">
        <v>32</v>
      </c>
      <c r="B27" s="7">
        <v>999</v>
      </c>
      <c r="C27" s="7">
        <v>1099</v>
      </c>
      <c r="D27" s="7">
        <v>1099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</row>
    <row r="28" spans="1:4" s="40" customFormat="1" ht="12.75">
      <c r="A28" s="11" t="s">
        <v>33</v>
      </c>
      <c r="B28" s="12">
        <v>1399</v>
      </c>
      <c r="C28" s="12">
        <v>1399</v>
      </c>
      <c r="D28" s="12">
        <v>1349</v>
      </c>
    </row>
    <row r="29" spans="1:68" s="27" customFormat="1" ht="12.75">
      <c r="A29" s="6" t="s">
        <v>22</v>
      </c>
      <c r="B29" s="7">
        <v>95</v>
      </c>
      <c r="C29" s="8">
        <v>149</v>
      </c>
      <c r="D29" s="7">
        <v>85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</row>
    <row r="30" spans="1:4" s="40" customFormat="1" ht="12.75">
      <c r="A30" s="11" t="s">
        <v>23</v>
      </c>
      <c r="B30" s="12">
        <v>14</v>
      </c>
      <c r="C30" s="12">
        <v>21</v>
      </c>
      <c r="D30" s="12">
        <v>14</v>
      </c>
    </row>
    <row r="31" spans="1:68" s="27" customFormat="1" ht="12.75">
      <c r="A31" s="6" t="s">
        <v>24</v>
      </c>
      <c r="B31" s="7">
        <v>6</v>
      </c>
      <c r="C31" s="7">
        <v>17</v>
      </c>
      <c r="D31" s="7">
        <v>10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</row>
    <row r="32" spans="1:4" s="40" customFormat="1" ht="12.75">
      <c r="A32" s="11" t="s">
        <v>50</v>
      </c>
      <c r="B32" s="12">
        <v>429</v>
      </c>
      <c r="C32" s="12">
        <v>185</v>
      </c>
      <c r="D32" s="12">
        <v>319</v>
      </c>
    </row>
    <row r="33" spans="1:68" s="27" customFormat="1" ht="12.75">
      <c r="A33" s="6" t="s">
        <v>25</v>
      </c>
      <c r="B33" s="7">
        <v>79</v>
      </c>
      <c r="C33" s="7">
        <v>109</v>
      </c>
      <c r="D33" s="7">
        <v>129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</row>
    <row r="34" spans="1:4" s="40" customFormat="1" ht="12.75">
      <c r="A34" s="11" t="s">
        <v>26</v>
      </c>
      <c r="B34" s="12">
        <v>195</v>
      </c>
      <c r="C34" s="12">
        <v>205</v>
      </c>
      <c r="D34" s="12">
        <v>189</v>
      </c>
    </row>
    <row r="35" spans="1:68" s="27" customFormat="1" ht="12.75">
      <c r="A35" s="6" t="s">
        <v>29</v>
      </c>
      <c r="B35" s="7">
        <v>43</v>
      </c>
      <c r="C35" s="7">
        <v>85</v>
      </c>
      <c r="D35" s="7">
        <v>29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</row>
    <row r="36" spans="1:4" s="40" customFormat="1" ht="12.75">
      <c r="A36" s="11" t="s">
        <v>34</v>
      </c>
      <c r="B36" s="12">
        <v>96</v>
      </c>
      <c r="C36" s="12">
        <v>127</v>
      </c>
      <c r="D36" s="12">
        <v>155</v>
      </c>
    </row>
    <row r="37" spans="1:68" s="27" customFormat="1" ht="12.75">
      <c r="A37" s="6" t="s">
        <v>62</v>
      </c>
      <c r="B37" s="7">
        <v>531</v>
      </c>
      <c r="C37" s="7">
        <v>586</v>
      </c>
      <c r="D37" s="7">
        <v>530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</row>
    <row r="38" spans="1:4" s="40" customFormat="1" ht="12.75">
      <c r="A38" s="11" t="s">
        <v>28</v>
      </c>
      <c r="B38" s="12">
        <v>349</v>
      </c>
      <c r="C38" s="12">
        <v>426</v>
      </c>
      <c r="D38" s="12">
        <v>369</v>
      </c>
    </row>
    <row r="39" spans="1:68" s="27" customFormat="1" ht="12.75">
      <c r="A39" s="6" t="s">
        <v>30</v>
      </c>
      <c r="B39" s="7">
        <v>195</v>
      </c>
      <c r="C39" s="7">
        <v>175</v>
      </c>
      <c r="D39" s="7">
        <v>291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</row>
    <row r="40" spans="1:4" s="40" customFormat="1" ht="12.75">
      <c r="A40" s="11" t="s">
        <v>72</v>
      </c>
      <c r="B40" s="12">
        <v>103</v>
      </c>
      <c r="C40" s="12">
        <v>99</v>
      </c>
      <c r="D40" s="12">
        <v>103</v>
      </c>
    </row>
    <row r="41" spans="1:68" s="27" customFormat="1" ht="12.75">
      <c r="A41" s="6" t="s">
        <v>31</v>
      </c>
      <c r="B41" s="7">
        <v>399</v>
      </c>
      <c r="C41" s="7">
        <v>469</v>
      </c>
      <c r="D41" s="7">
        <v>399</v>
      </c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</row>
    <row r="42" spans="1:4" s="40" customFormat="1" ht="12.75">
      <c r="A42" s="11" t="s">
        <v>43</v>
      </c>
      <c r="B42" s="12">
        <v>279</v>
      </c>
      <c r="C42" s="12">
        <v>332</v>
      </c>
      <c r="D42" s="12">
        <v>329</v>
      </c>
    </row>
    <row r="43" spans="1:68" s="27" customFormat="1" ht="12.75">
      <c r="A43" s="6" t="s">
        <v>40</v>
      </c>
      <c r="B43" s="7">
        <v>439</v>
      </c>
      <c r="C43" s="7">
        <v>524</v>
      </c>
      <c r="D43" s="7">
        <v>509</v>
      </c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</row>
    <row r="44" spans="1:4" s="40" customFormat="1" ht="12.75">
      <c r="A44" s="11" t="s">
        <v>41</v>
      </c>
      <c r="B44" s="12">
        <v>259</v>
      </c>
      <c r="C44" s="12">
        <v>285</v>
      </c>
      <c r="D44" s="12">
        <v>359</v>
      </c>
    </row>
    <row r="45" spans="1:68" s="27" customFormat="1" ht="12.75">
      <c r="A45" s="6" t="s">
        <v>70</v>
      </c>
      <c r="B45" s="7">
        <v>559</v>
      </c>
      <c r="C45" s="7">
        <v>581</v>
      </c>
      <c r="D45" s="7">
        <v>575</v>
      </c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</row>
    <row r="46" spans="1:4" s="40" customFormat="1" ht="12.75">
      <c r="A46" s="11" t="s">
        <v>5</v>
      </c>
      <c r="B46" s="12">
        <v>399</v>
      </c>
      <c r="C46" s="12">
        <v>299</v>
      </c>
      <c r="D46" s="12">
        <v>389</v>
      </c>
    </row>
    <row r="47" spans="1:68" ht="12.75">
      <c r="A47" s="6" t="s">
        <v>8</v>
      </c>
      <c r="B47" s="7">
        <v>788</v>
      </c>
      <c r="C47" s="7">
        <v>1083</v>
      </c>
      <c r="D47" s="7">
        <v>793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</row>
    <row r="48" spans="1:4" s="40" customFormat="1" ht="12.75">
      <c r="A48" s="11" t="s">
        <v>9</v>
      </c>
      <c r="B48" s="12">
        <v>169</v>
      </c>
      <c r="C48" s="12">
        <v>165</v>
      </c>
      <c r="D48" s="12">
        <v>175</v>
      </c>
    </row>
    <row r="49" spans="1:68" ht="12.75">
      <c r="A49" s="6" t="s">
        <v>10</v>
      </c>
      <c r="B49" s="7">
        <v>1799</v>
      </c>
      <c r="C49" s="7">
        <v>2499</v>
      </c>
      <c r="D49" s="7">
        <v>1949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</row>
    <row r="50" spans="1:4" s="40" customFormat="1" ht="12.75">
      <c r="A50" s="11" t="s">
        <v>12</v>
      </c>
      <c r="B50" s="12">
        <v>287</v>
      </c>
      <c r="C50" s="12">
        <v>279</v>
      </c>
      <c r="D50" s="12">
        <v>299</v>
      </c>
    </row>
    <row r="51" spans="1:68" s="27" customFormat="1" ht="12.75">
      <c r="A51" s="6" t="s">
        <v>13</v>
      </c>
      <c r="B51" s="7">
        <v>129</v>
      </c>
      <c r="C51" s="7">
        <v>129</v>
      </c>
      <c r="D51" s="7">
        <v>129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</row>
    <row r="52" spans="1:4" s="40" customFormat="1" ht="12.75">
      <c r="A52" s="11" t="s">
        <v>64</v>
      </c>
      <c r="B52" s="12">
        <v>1375</v>
      </c>
      <c r="C52" s="12">
        <v>1329</v>
      </c>
      <c r="D52" s="12">
        <v>943</v>
      </c>
    </row>
    <row r="53" spans="1:68" s="27" customFormat="1" ht="12.75">
      <c r="A53" s="6" t="s">
        <v>55</v>
      </c>
      <c r="B53" s="7">
        <v>536</v>
      </c>
      <c r="C53" s="7">
        <v>546</v>
      </c>
      <c r="D53" s="7">
        <v>499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</row>
    <row r="54" spans="1:4" s="40" customFormat="1" ht="12.75">
      <c r="A54" s="11" t="s">
        <v>42</v>
      </c>
      <c r="B54" s="12">
        <v>55</v>
      </c>
      <c r="C54" s="12">
        <v>56</v>
      </c>
      <c r="D54" s="12">
        <v>55</v>
      </c>
    </row>
    <row r="55" spans="1:68" ht="12.75">
      <c r="A55" s="6" t="s">
        <v>27</v>
      </c>
      <c r="B55" s="7">
        <v>468</v>
      </c>
      <c r="C55" s="7">
        <v>572</v>
      </c>
      <c r="D55" s="7">
        <v>495</v>
      </c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</row>
    <row r="56" spans="1:4" s="40" customFormat="1" ht="12.75">
      <c r="A56" s="11" t="s">
        <v>51</v>
      </c>
      <c r="B56" s="12">
        <v>979</v>
      </c>
      <c r="C56" s="12">
        <v>1049</v>
      </c>
      <c r="D56" s="12">
        <v>999</v>
      </c>
    </row>
    <row r="57" spans="1:68" s="27" customFormat="1" ht="12.75">
      <c r="A57" s="6" t="s">
        <v>49</v>
      </c>
      <c r="B57" s="7">
        <v>159</v>
      </c>
      <c r="C57" s="7">
        <v>166</v>
      </c>
      <c r="D57" s="7">
        <v>167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</row>
    <row r="58" spans="1:4" s="40" customFormat="1" ht="12.75">
      <c r="A58" s="11" t="s">
        <v>38</v>
      </c>
      <c r="B58" s="12">
        <v>179</v>
      </c>
      <c r="C58" s="12">
        <v>213</v>
      </c>
      <c r="D58" s="12">
        <v>195</v>
      </c>
    </row>
    <row r="59" spans="1:68" s="27" customFormat="1" ht="12.75">
      <c r="A59" s="6" t="s">
        <v>35</v>
      </c>
      <c r="B59" s="7">
        <v>382</v>
      </c>
      <c r="C59" s="7">
        <v>319</v>
      </c>
      <c r="D59" s="7">
        <v>259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</row>
    <row r="60" spans="1:4" s="40" customFormat="1" ht="12.75">
      <c r="A60" s="11" t="s">
        <v>36</v>
      </c>
      <c r="B60" s="12">
        <v>313</v>
      </c>
      <c r="C60" s="12">
        <v>199</v>
      </c>
      <c r="D60" s="12">
        <v>313</v>
      </c>
    </row>
    <row r="61" spans="1:68" s="27" customFormat="1" ht="12.75">
      <c r="A61" s="6" t="s">
        <v>37</v>
      </c>
      <c r="B61" s="7">
        <v>77</v>
      </c>
      <c r="C61" s="7">
        <v>77</v>
      </c>
      <c r="D61" s="7">
        <v>77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</row>
    <row r="62" spans="1:4" s="40" customFormat="1" ht="12.75">
      <c r="A62" s="11" t="s">
        <v>19</v>
      </c>
      <c r="B62" s="12">
        <v>72</v>
      </c>
      <c r="C62" s="12">
        <v>69</v>
      </c>
      <c r="D62" s="12">
        <v>59</v>
      </c>
    </row>
    <row r="63" spans="1:68" s="27" customFormat="1" ht="12.75">
      <c r="A63" s="6" t="s">
        <v>11</v>
      </c>
      <c r="B63" s="7">
        <v>125</v>
      </c>
      <c r="C63" s="7">
        <v>125</v>
      </c>
      <c r="D63" s="7">
        <v>122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</row>
    <row r="64" spans="1:68" ht="12.75">
      <c r="A64" s="15" t="s">
        <v>4</v>
      </c>
      <c r="B64" s="33">
        <f>SUM(B2:B63)</f>
        <v>34384</v>
      </c>
      <c r="C64" s="33">
        <f>SUM(C2:C63)</f>
        <v>35925</v>
      </c>
      <c r="D64" s="33">
        <f>SUM(D2:D63)</f>
        <v>33601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</row>
    <row r="65" spans="1:68" ht="12.75">
      <c r="A65" s="40"/>
      <c r="B65" s="49"/>
      <c r="C65" s="49"/>
      <c r="D65" s="49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</row>
    <row r="66" spans="1:68" ht="12.7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</row>
    <row r="67" spans="1:68" ht="12.75">
      <c r="A67" s="40"/>
      <c r="B67" s="26"/>
      <c r="C67" s="26"/>
      <c r="D67" s="26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</row>
    <row r="68" spans="1:68" ht="12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</row>
    <row r="69" spans="1:68" ht="12.75">
      <c r="A69" s="19" t="s">
        <v>58</v>
      </c>
      <c r="B69" s="20" t="s">
        <v>2</v>
      </c>
      <c r="C69" s="20" t="s">
        <v>0</v>
      </c>
      <c r="D69" s="20" t="s">
        <v>59</v>
      </c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</row>
    <row r="70" spans="1:68" ht="12.75">
      <c r="A70" s="21" t="s">
        <v>73</v>
      </c>
      <c r="B70" s="22">
        <v>34200</v>
      </c>
      <c r="C70" s="22">
        <v>35273</v>
      </c>
      <c r="D70" s="22">
        <v>33246</v>
      </c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</row>
    <row r="71" spans="1:68" ht="12.75">
      <c r="A71" s="34" t="s">
        <v>89</v>
      </c>
      <c r="B71" s="12">
        <v>34384</v>
      </c>
      <c r="C71" s="12">
        <v>35925</v>
      </c>
      <c r="D71" s="12">
        <v>33601</v>
      </c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</row>
    <row r="72" spans="1:68" s="35" customFormat="1" ht="12.75">
      <c r="A72" s="36" t="s">
        <v>61</v>
      </c>
      <c r="B72" s="25">
        <f>B71/B70-1</f>
        <v>0.005380116959064374</v>
      </c>
      <c r="C72" s="25">
        <f>C71/C70-1</f>
        <v>0.01848439316190853</v>
      </c>
      <c r="D72" s="25">
        <f>D71/D70-1</f>
        <v>0.010677976297900571</v>
      </c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</row>
    <row r="73" spans="1:68" ht="12.7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</row>
    <row r="74" spans="1:68" ht="12.7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</row>
    <row r="75" spans="1:68" ht="12.7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</row>
    <row r="76" spans="1:68" ht="12.75">
      <c r="A76" s="43" t="s">
        <v>74</v>
      </c>
      <c r="B76" s="42"/>
      <c r="C76" s="42"/>
      <c r="D76" s="42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</row>
    <row r="77" spans="1:33" ht="12.75">
      <c r="A77" s="19"/>
      <c r="B77" s="20" t="s">
        <v>2</v>
      </c>
      <c r="C77" s="20" t="s">
        <v>0</v>
      </c>
      <c r="D77" s="20" t="s">
        <v>59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</row>
    <row r="78" spans="1:33" ht="12.75">
      <c r="A78" s="21" t="s">
        <v>75</v>
      </c>
      <c r="B78" s="7">
        <f aca="true" t="shared" si="0" ref="B78:D79">(B21)</f>
        <v>100</v>
      </c>
      <c r="C78" s="7">
        <f t="shared" si="0"/>
        <v>59</v>
      </c>
      <c r="D78" s="7">
        <f t="shared" si="0"/>
        <v>96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</row>
    <row r="79" spans="1:33" ht="12.75">
      <c r="A79" s="23" t="s">
        <v>76</v>
      </c>
      <c r="B79" s="12">
        <f t="shared" si="0"/>
        <v>89</v>
      </c>
      <c r="C79" s="12">
        <f t="shared" si="0"/>
        <v>115</v>
      </c>
      <c r="D79" s="12">
        <f t="shared" si="0"/>
        <v>49</v>
      </c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</row>
    <row r="80" spans="1:33" ht="12.75">
      <c r="A80" s="21" t="s">
        <v>77</v>
      </c>
      <c r="B80" s="7">
        <f>(B28)</f>
        <v>1399</v>
      </c>
      <c r="C80" s="7">
        <f>(C28)</f>
        <v>1399</v>
      </c>
      <c r="D80" s="7">
        <f>(D28)</f>
        <v>1349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</row>
    <row r="81" spans="1:33" ht="12.75">
      <c r="A81" s="23" t="s">
        <v>78</v>
      </c>
      <c r="B81" s="46">
        <f>(B47*2)</f>
        <v>1576</v>
      </c>
      <c r="C81" s="46">
        <f>(C47*2)</f>
        <v>2166</v>
      </c>
      <c r="D81" s="46">
        <f>(D47*2)</f>
        <v>1586</v>
      </c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</row>
    <row r="82" spans="1:33" ht="12.75">
      <c r="A82" s="21" t="s">
        <v>79</v>
      </c>
      <c r="B82" s="7">
        <f>(B49)</f>
        <v>1799</v>
      </c>
      <c r="C82" s="7">
        <f>(C49)</f>
        <v>2499</v>
      </c>
      <c r="D82" s="7">
        <f>(D49)</f>
        <v>1949</v>
      </c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</row>
    <row r="83" spans="1:33" ht="12.75">
      <c r="A83" s="23" t="s">
        <v>12</v>
      </c>
      <c r="B83" s="12">
        <f aca="true" t="shared" si="1" ref="B83:D84">(B50)</f>
        <v>287</v>
      </c>
      <c r="C83" s="12">
        <f t="shared" si="1"/>
        <v>279</v>
      </c>
      <c r="D83" s="12">
        <f t="shared" si="1"/>
        <v>299</v>
      </c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</row>
    <row r="84" spans="1:33" ht="12.75">
      <c r="A84" s="52" t="s">
        <v>90</v>
      </c>
      <c r="B84" s="8">
        <f t="shared" si="1"/>
        <v>129</v>
      </c>
      <c r="C84" s="8">
        <f t="shared" si="1"/>
        <v>129</v>
      </c>
      <c r="D84" s="8">
        <f t="shared" si="1"/>
        <v>129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</row>
    <row r="85" spans="1:33" ht="12.75">
      <c r="A85" s="47" t="s">
        <v>91</v>
      </c>
      <c r="B85" s="48">
        <f>SUM(B78:B84)</f>
        <v>5379</v>
      </c>
      <c r="C85" s="48">
        <f>SUM(C78:C84)</f>
        <v>6646</v>
      </c>
      <c r="D85" s="48">
        <f>SUM(D78:D84)</f>
        <v>5457</v>
      </c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</row>
    <row r="86" spans="1:33" ht="12.75">
      <c r="A86" s="40"/>
      <c r="B86" s="40"/>
      <c r="C86" s="40"/>
      <c r="D86" s="40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</row>
    <row r="87" spans="1:33" ht="12.75">
      <c r="A87" s="40"/>
      <c r="B87" s="40"/>
      <c r="C87" s="40"/>
      <c r="D87" s="40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</row>
    <row r="88" spans="1:33" ht="12.75">
      <c r="A88" s="45" t="s">
        <v>81</v>
      </c>
      <c r="B88" s="45"/>
      <c r="C88" s="45"/>
      <c r="D88" s="45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</row>
    <row r="89" spans="1:33" ht="12.75">
      <c r="A89" s="19"/>
      <c r="B89" s="20" t="s">
        <v>2</v>
      </c>
      <c r="C89" s="20" t="s">
        <v>0</v>
      </c>
      <c r="D89" s="20" t="s">
        <v>59</v>
      </c>
      <c r="E89" s="39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</row>
    <row r="90" spans="1:33" ht="12.75">
      <c r="A90" s="21" t="s">
        <v>94</v>
      </c>
      <c r="B90" s="44">
        <f>(B25*5)</f>
        <v>2745</v>
      </c>
      <c r="C90" s="44">
        <f>(C25*5)</f>
        <v>2745</v>
      </c>
      <c r="D90" s="44">
        <f>(D25*5)</f>
        <v>3045</v>
      </c>
      <c r="E90" s="39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</row>
    <row r="91" spans="1:33" ht="12.75">
      <c r="A91" s="23" t="s">
        <v>82</v>
      </c>
      <c r="B91" s="46">
        <f>(B26*0.5)</f>
        <v>199.5</v>
      </c>
      <c r="C91" s="46">
        <f>(C26*0.5)</f>
        <v>229.5</v>
      </c>
      <c r="D91" s="46">
        <f>(D26*0.5)</f>
        <v>249.5</v>
      </c>
      <c r="E91" s="39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</row>
    <row r="92" spans="1:33" ht="12.75">
      <c r="A92" s="21" t="s">
        <v>83</v>
      </c>
      <c r="B92" s="44">
        <f>(B29*4)</f>
        <v>380</v>
      </c>
      <c r="C92" s="44">
        <f>(C29*4)</f>
        <v>596</v>
      </c>
      <c r="D92" s="44">
        <f>(D29*4)</f>
        <v>340</v>
      </c>
      <c r="E92" s="39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</row>
    <row r="93" spans="1:33" ht="12.75">
      <c r="A93" s="23" t="s">
        <v>84</v>
      </c>
      <c r="B93" s="12">
        <f aca="true" t="shared" si="2" ref="B93:D94">(B44)</f>
        <v>259</v>
      </c>
      <c r="C93" s="12">
        <f t="shared" si="2"/>
        <v>285</v>
      </c>
      <c r="D93" s="12">
        <f t="shared" si="2"/>
        <v>359</v>
      </c>
      <c r="E93" s="39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</row>
    <row r="94" spans="1:33" ht="12.75">
      <c r="A94" s="21" t="s">
        <v>85</v>
      </c>
      <c r="B94" s="7">
        <f t="shared" si="2"/>
        <v>559</v>
      </c>
      <c r="C94" s="7">
        <f t="shared" si="2"/>
        <v>581</v>
      </c>
      <c r="D94" s="7">
        <f t="shared" si="2"/>
        <v>575</v>
      </c>
      <c r="E94" s="39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</row>
    <row r="95" spans="1:33" ht="12.75">
      <c r="A95" s="23" t="s">
        <v>86</v>
      </c>
      <c r="B95" s="46">
        <f>(B47*5)</f>
        <v>3940</v>
      </c>
      <c r="C95" s="46">
        <f>(C47*5)</f>
        <v>5415</v>
      </c>
      <c r="D95" s="46">
        <f>(D47*5)</f>
        <v>3965</v>
      </c>
      <c r="E95" s="39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</row>
    <row r="96" spans="1:33" ht="12.75">
      <c r="A96" s="21" t="s">
        <v>87</v>
      </c>
      <c r="B96" s="44">
        <f>(B48*30)</f>
        <v>5070</v>
      </c>
      <c r="C96" s="44">
        <f>(C48*30)</f>
        <v>4950</v>
      </c>
      <c r="D96" s="44">
        <f>(D48*30)</f>
        <v>5250</v>
      </c>
      <c r="E96" s="39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</row>
    <row r="97" spans="1:33" ht="12.75">
      <c r="A97" s="23" t="s">
        <v>79</v>
      </c>
      <c r="B97" s="12">
        <f>(B49)</f>
        <v>1799</v>
      </c>
      <c r="C97" s="12">
        <f>(C49)</f>
        <v>2499</v>
      </c>
      <c r="D97" s="12">
        <f>(D49)</f>
        <v>1949</v>
      </c>
      <c r="E97" s="39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</row>
    <row r="98" spans="1:33" ht="12.75">
      <c r="A98" s="21" t="s">
        <v>88</v>
      </c>
      <c r="B98" s="44">
        <f>(B50*5)</f>
        <v>1435</v>
      </c>
      <c r="C98" s="44">
        <f>(C50*5)</f>
        <v>1395</v>
      </c>
      <c r="D98" s="44">
        <f>(D50*5)</f>
        <v>1495</v>
      </c>
      <c r="E98" s="39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</row>
    <row r="99" spans="1:33" ht="12.75">
      <c r="A99" s="53" t="s">
        <v>80</v>
      </c>
      <c r="B99" s="54">
        <f>(B51*6)</f>
        <v>774</v>
      </c>
      <c r="C99" s="54">
        <f>(C51*6)</f>
        <v>774</v>
      </c>
      <c r="D99" s="54">
        <f>(D51*6)</f>
        <v>774</v>
      </c>
      <c r="E99" s="39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</row>
    <row r="100" spans="1:33" ht="12.75">
      <c r="A100" s="24" t="s">
        <v>4</v>
      </c>
      <c r="B100" s="55">
        <f>SUM(B90:B99)</f>
        <v>17160.5</v>
      </c>
      <c r="C100" s="55">
        <f>SUM(C90:C99)</f>
        <v>19469.5</v>
      </c>
      <c r="D100" s="55">
        <f>SUM(D90:D99)</f>
        <v>18001.5</v>
      </c>
      <c r="E100" s="39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</row>
    <row r="101" spans="1:33" ht="12.7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37"/>
      <c r="AG101" s="37"/>
    </row>
    <row r="102" spans="1:33" ht="12.7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37"/>
      <c r="AG102" s="37"/>
    </row>
    <row r="103" spans="1:33" ht="12.7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37"/>
      <c r="AG103" s="37"/>
    </row>
    <row r="104" spans="1:33" ht="12.7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37"/>
      <c r="AG104" s="37"/>
    </row>
    <row r="105" spans="1:33" ht="12.7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37"/>
      <c r="AG105" s="37"/>
    </row>
    <row r="106" spans="1:33" ht="12.7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37"/>
      <c r="AG106" s="37"/>
    </row>
    <row r="107" spans="1:33" ht="12.7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37"/>
      <c r="AG107" s="37"/>
    </row>
    <row r="108" spans="1:33" ht="12.7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37"/>
      <c r="AG108" s="37"/>
    </row>
    <row r="109" spans="1:33" ht="12.7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37"/>
      <c r="AG109" s="37"/>
    </row>
    <row r="110" spans="1:33" ht="12.7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37"/>
      <c r="AG110" s="37"/>
    </row>
    <row r="111" spans="1:33" ht="12.7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37"/>
      <c r="AG111" s="37"/>
    </row>
    <row r="112" spans="1:33" ht="12.7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37"/>
      <c r="AG112" s="37"/>
    </row>
    <row r="113" spans="1:33" ht="12.7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37"/>
      <c r="AG113" s="37"/>
    </row>
    <row r="114" spans="1:33" ht="12.7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37"/>
      <c r="AG114" s="37"/>
    </row>
    <row r="115" spans="1:33" ht="12.7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37"/>
      <c r="AG115" s="37"/>
    </row>
    <row r="116" spans="1:33" ht="12.7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37"/>
      <c r="AG116" s="37"/>
    </row>
    <row r="117" spans="1:33" ht="12.7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37"/>
      <c r="AG117" s="37"/>
    </row>
    <row r="118" spans="1:31" ht="12.7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ht="12.7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ht="12.7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ht="12.7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ht="12.7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ht="12.7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ht="12.7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ht="12.7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pans="1:31" ht="12.7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  <row r="127" spans="1:31" ht="12.7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</row>
    <row r="128" spans="1:31" ht="12.7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  <row r="129" spans="1:31" ht="12.7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</row>
    <row r="130" spans="1:31" ht="12.7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</row>
    <row r="131" spans="1:31" ht="12.7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</row>
    <row r="132" spans="1:31" ht="12.7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</row>
    <row r="133" spans="1:31" ht="12.7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</row>
    <row r="134" spans="1:31" ht="12.7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</row>
    <row r="135" spans="1:31" ht="12.7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</row>
    <row r="136" spans="1:31" ht="12.7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</row>
    <row r="137" spans="1:31" ht="12.7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</row>
    <row r="138" spans="1:31" ht="12.7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</row>
    <row r="139" spans="1:31" ht="12.7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</row>
    <row r="140" spans="1:31" ht="12.7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</row>
    <row r="141" spans="1:31" ht="12.7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</row>
    <row r="142" spans="1:31" ht="12.7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</row>
    <row r="143" spans="1:31" ht="12.7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</row>
    <row r="144" spans="1:31" ht="12.7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</row>
    <row r="145" spans="1:31" ht="12.7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</row>
    <row r="146" spans="1:31" ht="12.7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</row>
    <row r="147" spans="1:31" ht="12.7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</row>
    <row r="148" spans="1:31" ht="12.7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</row>
    <row r="149" spans="1:31" ht="12.7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</row>
    <row r="150" spans="1:31" ht="12.7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</row>
    <row r="151" spans="1:31" ht="12.7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</row>
    <row r="152" spans="1:31" ht="12.7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</row>
    <row r="153" spans="1:31" ht="12.7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</row>
    <row r="154" spans="1:31" ht="12.7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</row>
    <row r="155" spans="1:31" ht="12.7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</row>
    <row r="156" spans="1:31" ht="12.7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</row>
    <row r="157" spans="1:31" ht="12.7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</row>
    <row r="158" spans="1:31" ht="12.7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</row>
    <row r="159" spans="1:31" ht="12.7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</row>
    <row r="160" spans="1:31" ht="12.7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</row>
    <row r="161" spans="1:31" ht="12.7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</row>
    <row r="162" spans="1:31" ht="12.7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</row>
    <row r="163" spans="1:31" ht="12.7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</row>
    <row r="164" spans="1:31" ht="12.7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</row>
    <row r="165" spans="1:31" ht="12.7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</row>
    <row r="166" spans="1:31" ht="12.7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</row>
    <row r="167" spans="1:31" ht="12.7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</row>
    <row r="168" spans="1:31" ht="12.7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</row>
    <row r="169" spans="1:31" ht="12.7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</row>
    <row r="170" spans="1:31" ht="12.7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</row>
    <row r="171" spans="1:31" ht="12.7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</row>
    <row r="172" spans="1:31" ht="12.7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</row>
    <row r="173" spans="1:31" ht="12.7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</row>
    <row r="174" spans="1:31" ht="12.7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</row>
    <row r="175" spans="1:31" ht="12.7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</row>
    <row r="176" spans="1:31" ht="12.7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</row>
    <row r="177" spans="1:31" ht="12.7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</row>
    <row r="178" spans="1:31" ht="12.7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</row>
    <row r="179" spans="1:31" ht="12.7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</row>
    <row r="180" spans="1:31" ht="12.7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</row>
    <row r="181" spans="1:31" ht="12.7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</row>
    <row r="182" spans="1:31" ht="12.7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</row>
    <row r="183" spans="1:31" ht="12.7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</row>
    <row r="184" spans="1:31" ht="12.7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</row>
    <row r="185" spans="1:31" ht="12.7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</row>
    <row r="186" spans="1:31" ht="12.7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</row>
    <row r="187" spans="1:31" ht="12.7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</row>
    <row r="188" spans="1:31" ht="12.7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</row>
    <row r="189" spans="1:31" ht="12.7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</row>
    <row r="190" spans="1:31" ht="12.7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</row>
    <row r="191" spans="1:31" ht="12.7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</row>
    <row r="192" spans="1:31" ht="12.7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</row>
    <row r="193" spans="1:31" ht="12.7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</row>
    <row r="194" spans="1:31" ht="12.7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</row>
    <row r="195" spans="1:31" ht="12.7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</row>
    <row r="196" spans="1:31" ht="12.7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</row>
    <row r="197" spans="1:31" ht="12.7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</row>
    <row r="198" spans="1:31" ht="12.7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</row>
    <row r="199" spans="1:31" ht="12.7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</row>
    <row r="200" spans="1:31" ht="12.7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</row>
    <row r="201" spans="1:31" ht="12.7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</row>
    <row r="202" spans="1:31" ht="12.7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</row>
    <row r="203" spans="1:31" ht="12.7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</row>
    <row r="204" spans="1:31" ht="12.7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</row>
    <row r="205" spans="1:31" ht="12.7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</row>
    <row r="206" spans="1:31" ht="12.7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</row>
    <row r="207" spans="1:31" ht="12.7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</row>
    <row r="208" spans="1:31" ht="12.7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</row>
    <row r="209" spans="1:31" ht="12.7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</row>
    <row r="210" spans="1:31" ht="12.7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</row>
    <row r="211" spans="1:31" ht="12.7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</row>
    <row r="212" spans="1:31" ht="12.7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</row>
    <row r="213" spans="1:31" ht="12.7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</row>
    <row r="214" spans="1:31" ht="12.7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</row>
    <row r="215" spans="1:31" ht="12.7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</row>
    <row r="216" spans="1:31" ht="12.7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</row>
    <row r="217" spans="1:31" ht="12.7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</row>
    <row r="218" spans="1:31" ht="12.7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</row>
    <row r="219" spans="1:31" ht="12.7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</row>
    <row r="220" spans="1:31" ht="12.7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</row>
    <row r="221" spans="1:31" ht="12.7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</row>
    <row r="222" spans="1:31" ht="12.7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</row>
    <row r="223" spans="1:31" ht="12.7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</row>
    <row r="224" spans="1:31" ht="12.7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</row>
    <row r="225" spans="1:31" ht="12.7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</row>
    <row r="226" spans="1:31" ht="12.7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</row>
    <row r="227" spans="1:31" ht="12.7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</row>
    <row r="228" spans="1:31" ht="12.7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</row>
    <row r="229" spans="1:31" ht="12.7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</row>
    <row r="230" spans="1:31" ht="12.7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</row>
    <row r="231" spans="1:31" ht="12.7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</row>
    <row r="232" spans="1:31" ht="12.7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</row>
    <row r="233" spans="1:31" ht="12.7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</row>
    <row r="234" spans="1:31" ht="12.7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</row>
    <row r="235" spans="1:31" ht="12.7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</row>
    <row r="236" spans="1:31" ht="12.7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</row>
    <row r="237" spans="1:31" ht="12.7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</row>
    <row r="238" spans="1:31" ht="12.7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</row>
    <row r="239" spans="1:31" ht="12.7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</row>
    <row r="240" spans="1:31" ht="12.7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</row>
    <row r="241" spans="1:31" ht="12.7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</row>
    <row r="242" spans="1:31" ht="12.7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</row>
    <row r="243" spans="1:31" ht="12.7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</row>
    <row r="244" spans="1:31" ht="12.7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</row>
    <row r="245" spans="1:31" ht="12.7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</row>
    <row r="246" spans="1:31" ht="12.7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</row>
    <row r="247" spans="1:31" ht="12.7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</row>
    <row r="248" spans="1:31" ht="12.7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</row>
    <row r="249" spans="1:31" ht="12.7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</row>
    <row r="250" spans="1:31" ht="12.7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</row>
    <row r="251" spans="1:31" ht="12.7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</row>
    <row r="252" spans="1:31" ht="12.7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</row>
    <row r="253" spans="1:31" ht="12.7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</row>
    <row r="254" spans="1:31" ht="12.7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</row>
    <row r="255" spans="1:31" ht="12.7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</row>
    <row r="256" spans="1:31" ht="12.75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</row>
    <row r="257" spans="1:31" ht="12.75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</row>
    <row r="258" spans="1:31" ht="12.7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</row>
    <row r="259" spans="1:31" ht="12.7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</row>
    <row r="260" spans="1:31" ht="12.7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</row>
    <row r="261" spans="1:31" ht="12.7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</row>
    <row r="262" spans="1:31" ht="12.7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</row>
    <row r="263" spans="1:31" ht="12.7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</row>
    <row r="264" spans="1:31" ht="12.7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</row>
    <row r="265" spans="1:31" ht="12.7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</row>
    <row r="266" spans="1:31" ht="12.7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</row>
    <row r="267" spans="1:31" ht="12.7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</row>
    <row r="268" spans="1:31" ht="12.7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</row>
    <row r="269" spans="1:31" ht="12.7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</row>
    <row r="270" spans="1:31" ht="12.7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</row>
    <row r="271" spans="1:31" ht="12.7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</row>
    <row r="272" spans="1:31" ht="12.7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</row>
    <row r="273" spans="1:31" ht="12.7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</row>
    <row r="274" spans="1:31" ht="12.7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</row>
    <row r="275" spans="1:31" ht="12.7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</row>
    <row r="276" spans="1:31" ht="12.7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</row>
    <row r="277" spans="1:31" ht="12.7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</row>
    <row r="278" spans="1:31" ht="12.7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</row>
    <row r="279" spans="1:31" ht="12.7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</row>
    <row r="280" spans="1:31" ht="12.7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</row>
    <row r="281" spans="1:31" ht="12.7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</row>
    <row r="282" spans="1:31" ht="12.7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</row>
    <row r="283" spans="1:31" ht="12.7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</row>
    <row r="284" spans="1:31" ht="12.7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</row>
    <row r="285" spans="1:31" ht="12.7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</row>
    <row r="286" spans="1:31" ht="12.7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</row>
    <row r="287" spans="1:31" ht="12.75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</row>
    <row r="288" spans="1:31" ht="12.7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</row>
    <row r="289" spans="1:31" ht="12.75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</row>
    <row r="290" spans="1:31" ht="12.75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</row>
    <row r="291" spans="1:31" ht="12.75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</row>
    <row r="292" spans="1:31" ht="12.75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</row>
    <row r="293" spans="1:31" ht="12.75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</row>
    <row r="294" spans="1:31" ht="12.75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</row>
    <row r="295" spans="1:31" ht="12.75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</row>
    <row r="296" spans="1:31" ht="12.75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</row>
    <row r="297" spans="1:31" ht="12.75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</row>
    <row r="298" spans="1:31" ht="12.75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</row>
    <row r="299" spans="1:31" ht="12.75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</row>
    <row r="300" spans="1:31" ht="12.75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</row>
    <row r="301" spans="1:31" ht="12.75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</row>
    <row r="302" spans="1:31" ht="12.75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</row>
    <row r="303" spans="1:31" ht="12.75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</row>
    <row r="304" spans="1:31" ht="12.75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</row>
    <row r="305" spans="1:31" ht="12.75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</row>
    <row r="306" spans="1:31" ht="12.75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</row>
    <row r="307" spans="1:31" ht="12.75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</row>
    <row r="308" spans="1:31" ht="12.75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</row>
    <row r="309" spans="1:31" ht="12.75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</row>
    <row r="310" spans="1:31" ht="12.75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</row>
    <row r="311" spans="1:31" ht="12.75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</row>
    <row r="312" spans="1:31" ht="12.75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</row>
    <row r="313" spans="1:31" ht="12.75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</row>
    <row r="314" spans="1:31" ht="12.7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</row>
    <row r="315" spans="1:31" ht="12.75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</row>
    <row r="316" spans="1:31" ht="12.75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</row>
    <row r="317" spans="1:31" ht="12.75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</row>
    <row r="318" spans="1:31" ht="12.75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</row>
    <row r="319" spans="1:31" ht="12.75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</row>
    <row r="320" spans="1:31" ht="12.75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</row>
    <row r="321" spans="1:31" ht="12.75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</row>
    <row r="322" spans="1:31" ht="12.75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</row>
    <row r="323" spans="1:31" ht="12.75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</row>
    <row r="324" spans="1:31" ht="12.75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</row>
    <row r="325" spans="1:31" ht="12.75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</row>
    <row r="326" spans="1:31" ht="12.75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</row>
    <row r="327" spans="1:31" ht="12.75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</row>
    <row r="328" spans="1:31" ht="12.75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</row>
    <row r="329" spans="1:31" ht="12.75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</row>
    <row r="330" spans="1:31" ht="12.75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</row>
    <row r="331" spans="1:31" ht="12.75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</row>
    <row r="332" spans="1:31" ht="12.75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</row>
    <row r="333" spans="1:31" ht="12.75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</row>
    <row r="334" spans="1:31" ht="12.75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</row>
    <row r="335" spans="1:31" ht="12.75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</row>
    <row r="336" spans="1:31" ht="12.75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</row>
    <row r="337" spans="1:31" ht="12.75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</row>
    <row r="338" spans="1:31" ht="12.75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</row>
    <row r="339" spans="1:31" ht="12.75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</row>
    <row r="340" spans="1:31" ht="12.75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</row>
    <row r="341" spans="1:31" ht="12.75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</row>
    <row r="342" spans="1:31" ht="12.75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</row>
    <row r="343" spans="1:31" ht="12.75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</row>
    <row r="344" spans="1:31" ht="12.75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</row>
    <row r="345" spans="1:31" ht="12.75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</row>
    <row r="346" spans="1:31" ht="12.75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</row>
    <row r="347" spans="1:31" ht="12.75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</row>
    <row r="348" spans="1:31" ht="12.75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</row>
    <row r="349" spans="1:31" ht="12.75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</row>
    <row r="350" spans="1:31" ht="12.75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</row>
    <row r="351" spans="1:31" ht="12.75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</row>
    <row r="352" spans="1:31" ht="12.75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</row>
    <row r="353" spans="1:31" ht="12.75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</row>
    <row r="354" spans="1:31" ht="12.75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</row>
    <row r="355" spans="1:31" ht="12.7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</row>
    <row r="356" spans="1:31" ht="12.75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</row>
    <row r="357" spans="1:31" ht="12.75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</row>
    <row r="358" spans="1:31" ht="12.75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</row>
    <row r="359" spans="1:31" ht="12.75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</row>
    <row r="360" spans="1:31" ht="12.75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</row>
    <row r="361" spans="1:31" ht="12.75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</row>
    <row r="362" spans="1:31" ht="12.75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</row>
    <row r="363" spans="1:31" ht="12.75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</row>
    <row r="364" spans="1:31" ht="12.75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</row>
    <row r="365" spans="1:31" ht="12.75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</row>
    <row r="366" spans="1:31" ht="12.75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</row>
    <row r="367" spans="1:31" ht="12.75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</row>
    <row r="368" spans="1:31" ht="12.75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</row>
    <row r="369" spans="1:31" ht="12.75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</row>
    <row r="370" spans="1:31" ht="12.75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</row>
    <row r="371" spans="1:31" ht="12.75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</row>
    <row r="372" spans="1:31" ht="12.75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</row>
    <row r="373" spans="1:31" ht="12.75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</row>
    <row r="374" spans="1:31" ht="12.75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</row>
    <row r="375" spans="1:31" ht="12.75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</row>
    <row r="376" spans="1:31" ht="12.75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</row>
    <row r="377" spans="1:31" ht="12.75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</row>
    <row r="378" spans="1:31" ht="12.75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</row>
    <row r="379" spans="1:31" ht="12.75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</row>
    <row r="380" spans="1:31" ht="12.75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</row>
    <row r="381" spans="1:31" ht="12.75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</row>
    <row r="382" spans="1:31" ht="12.75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</row>
    <row r="383" spans="1:31" ht="12.75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</row>
    <row r="384" spans="1:31" ht="12.75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</row>
    <row r="385" spans="1:31" ht="12.75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</row>
    <row r="386" spans="1:31" ht="12.75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</row>
    <row r="387" spans="1:31" ht="12.75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</row>
    <row r="388" spans="1:31" ht="12.75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</row>
    <row r="389" spans="1:31" ht="12.75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</row>
    <row r="390" spans="1:31" ht="12.75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</row>
    <row r="391" spans="1:31" ht="12.75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</row>
    <row r="392" spans="1:31" ht="12.75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</row>
    <row r="393" spans="1:31" ht="12.75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</row>
    <row r="394" spans="1:31" ht="12.75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</row>
    <row r="395" spans="1:31" ht="12.75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</row>
    <row r="396" spans="1:31" ht="12.75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</row>
    <row r="397" spans="1:31" ht="12.75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</row>
    <row r="398" spans="1:31" ht="12.75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</row>
    <row r="399" spans="1:31" ht="12.75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</row>
    <row r="400" spans="1:31" ht="12.75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</row>
    <row r="401" spans="1:31" ht="12.75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</row>
    <row r="402" spans="1:31" ht="12.75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</row>
    <row r="403" spans="1:31" ht="12.75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</row>
    <row r="404" spans="1:31" ht="12.75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</row>
    <row r="405" spans="1:31" ht="12.75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</row>
    <row r="406" spans="1:31" ht="12.75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</row>
    <row r="407" spans="1:31" ht="12.75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</row>
    <row r="408" spans="1:31" ht="12.75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</row>
    <row r="409" spans="1:31" ht="12.75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</row>
    <row r="410" spans="1:31" ht="12.75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</row>
    <row r="411" spans="1:31" ht="12.75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</row>
    <row r="412" spans="1:31" ht="12.75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</row>
    <row r="413" spans="1:31" ht="12.75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</row>
    <row r="414" spans="1:31" ht="12.75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</row>
    <row r="415" spans="1:31" ht="12.75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</row>
    <row r="416" spans="1:31" ht="12.75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</row>
    <row r="417" spans="1:31" ht="12.75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</row>
    <row r="418" spans="1:31" ht="12.75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</row>
    <row r="419" spans="1:31" ht="12.75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</row>
    <row r="420" spans="1:31" ht="12.75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</row>
    <row r="421" spans="1:31" ht="12.75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</row>
    <row r="422" spans="1:31" ht="12.75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</row>
    <row r="423" spans="1:31" ht="12.75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</row>
    <row r="424" spans="1:31" ht="12.75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</row>
    <row r="425" spans="1:31" ht="12.75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</row>
    <row r="426" spans="1:31" ht="12.75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</row>
    <row r="427" spans="1:31" ht="12.75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</row>
    <row r="428" spans="1:31" ht="12.75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</row>
    <row r="429" spans="1:31" ht="12.75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</row>
    <row r="430" spans="1:31" ht="12.75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</row>
    <row r="431" spans="1:31" ht="12.75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</row>
    <row r="432" spans="1:31" ht="12.75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</row>
    <row r="433" spans="1:31" ht="12.75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</row>
    <row r="434" spans="1:31" ht="12.75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</row>
    <row r="435" spans="1:31" ht="12.75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</row>
    <row r="436" spans="1:31" ht="12.75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</row>
    <row r="437" spans="1:31" ht="12.75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</row>
    <row r="438" spans="1:31" ht="12.75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</row>
    <row r="439" spans="1:31" ht="12.75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</row>
    <row r="440" spans="1:31" ht="12.75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</row>
    <row r="441" spans="1:31" ht="12.75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</row>
    <row r="442" spans="1:31" ht="12.75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</row>
    <row r="443" spans="1:31" ht="12.75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</row>
    <row r="444" spans="1:31" ht="12.75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</row>
    <row r="445" spans="1:31" ht="12.75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</row>
    <row r="446" spans="1:31" ht="12.75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</row>
    <row r="447" spans="1:31" ht="12.75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</row>
    <row r="448" spans="1:31" ht="12.75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</row>
    <row r="449" spans="1:31" ht="12.75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</row>
    <row r="450" spans="1:31" ht="12.75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</row>
    <row r="451" spans="1:31" ht="12.75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</row>
    <row r="452" spans="1:31" ht="12.75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</row>
    <row r="453" spans="1:31" ht="12.75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</row>
    <row r="454" spans="1:31" ht="12.75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</row>
    <row r="455" spans="1:31" ht="12.75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</row>
    <row r="456" spans="1:31" ht="12.75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</row>
    <row r="457" spans="1:31" ht="12.75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</row>
    <row r="458" spans="1:31" ht="12.75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</row>
    <row r="459" spans="1:31" ht="12.75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</row>
    <row r="460" spans="1:31" ht="12.75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</row>
    <row r="461" spans="1:31" ht="12.75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</row>
    <row r="462" spans="1:31" ht="12.75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</row>
    <row r="463" spans="1:31" ht="12.75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</row>
    <row r="464" spans="1:31" ht="12.75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</row>
    <row r="465" spans="1:31" ht="12.75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</row>
    <row r="466" spans="1:31" ht="12.75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</row>
    <row r="467" spans="1:31" ht="12.75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</row>
    <row r="468" spans="1:31" ht="12.75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</row>
    <row r="469" spans="1:31" ht="12.75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</row>
    <row r="470" spans="1:31" ht="12.75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</row>
    <row r="471" spans="1:31" ht="12.75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</row>
    <row r="472" spans="1:31" ht="12.75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</row>
    <row r="473" spans="1:31" ht="12.75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</row>
    <row r="474" spans="1:31" ht="12.75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</row>
    <row r="475" spans="1:31" ht="12.75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</row>
    <row r="476" spans="1:31" ht="12.75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</row>
    <row r="477" spans="1:31" ht="12.75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</row>
    <row r="478" spans="1:31" ht="12.75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</row>
    <row r="479" spans="1:31" ht="12.75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</row>
    <row r="480" spans="1:31" ht="12.75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</row>
    <row r="481" spans="1:31" ht="12.75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</row>
    <row r="482" spans="1:31" ht="12.75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</row>
    <row r="483" spans="1:31" ht="12.75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</row>
    <row r="484" spans="1:31" ht="12.75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</row>
    <row r="485" spans="1:31" ht="12.75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</row>
    <row r="486" spans="1:31" ht="12.75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</row>
    <row r="487" spans="1:31" ht="12.75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</row>
    <row r="488" spans="1:31" ht="12.75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</row>
    <row r="489" spans="1:31" ht="12.75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</row>
    <row r="490" spans="1:31" ht="12.75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</row>
    <row r="491" spans="1:31" ht="12.75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</row>
    <row r="492" spans="1:31" ht="12.75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</row>
    <row r="493" spans="1:31" ht="12.75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</row>
    <row r="494" spans="1:31" ht="12.75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</row>
    <row r="495" spans="1:31" ht="12.75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</row>
    <row r="496" spans="1:31" ht="12.75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</row>
    <row r="497" spans="1:31" ht="12.75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</row>
    <row r="498" spans="1:31" ht="12.75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</row>
    <row r="499" spans="1:31" ht="12.75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</row>
    <row r="500" spans="1:31" ht="12.75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</row>
    <row r="501" spans="1:31" ht="12.75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</row>
    <row r="502" spans="1:31" ht="12.75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</row>
    <row r="503" spans="1:31" ht="12.75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</row>
    <row r="504" spans="1:31" ht="12.75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</row>
    <row r="505" spans="1:31" ht="12.75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</row>
    <row r="506" spans="1:31" ht="12.75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</row>
    <row r="507" spans="1:31" ht="12.75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</row>
    <row r="508" spans="1:31" ht="12.75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</row>
    <row r="509" spans="1:31" ht="12.75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</row>
    <row r="510" spans="1:31" ht="12.75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</row>
    <row r="511" spans="1:31" ht="12.75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</row>
    <row r="512" spans="1:31" ht="12.75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</row>
    <row r="513" spans="1:31" ht="12.75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</row>
    <row r="514" spans="1:31" ht="12.75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</row>
    <row r="515" spans="1:31" ht="12.75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</row>
    <row r="516" spans="1:31" ht="12.75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</row>
    <row r="517" spans="1:31" ht="12.75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</row>
    <row r="518" spans="1:31" ht="12.75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</row>
    <row r="519" spans="1:31" ht="12.75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</row>
    <row r="520" spans="1:31" ht="12.75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</row>
    <row r="521" spans="1:31" ht="12.75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</row>
    <row r="522" spans="1:31" ht="12.75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</row>
    <row r="523" spans="1:31" ht="12.75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</row>
    <row r="524" spans="1:31" ht="12.75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</row>
    <row r="525" spans="1:31" ht="12.75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</row>
    <row r="526" spans="1:31" ht="12.75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</row>
    <row r="527" spans="1:31" ht="12.75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</row>
    <row r="528" spans="1:31" ht="12.75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</row>
    <row r="529" spans="1:31" ht="12.75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</row>
    <row r="530" spans="1:31" ht="12.75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</row>
    <row r="531" spans="1:31" ht="12.75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</row>
    <row r="532" spans="1:31" ht="12.75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</row>
    <row r="533" spans="1:31" ht="12.75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</row>
    <row r="534" spans="1:31" ht="12.75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</row>
    <row r="535" spans="1:31" ht="12.75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</row>
    <row r="536" spans="1:31" ht="12.75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</row>
    <row r="537" spans="1:31" ht="12.75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</row>
    <row r="538" spans="1:31" ht="12.75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</row>
    <row r="539" spans="1:31" ht="12.75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</row>
    <row r="540" spans="1:31" ht="12.75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</row>
    <row r="541" spans="1:31" ht="12.75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</row>
    <row r="542" spans="1:31" ht="12.75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</row>
    <row r="543" spans="1:31" ht="12.75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</row>
    <row r="544" spans="1:31" ht="12.75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</row>
    <row r="545" spans="1:31" ht="12.75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</row>
    <row r="546" spans="1:31" ht="12.75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</row>
    <row r="547" spans="1:31" ht="12.75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</row>
    <row r="548" spans="1:31" ht="12.75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</row>
    <row r="549" spans="1:31" ht="12.75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</row>
    <row r="550" spans="1:31" ht="12.75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</row>
    <row r="551" spans="1:31" ht="12.75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</row>
    <row r="552" spans="1:31" ht="12.75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</row>
    <row r="553" spans="1:31" ht="12.75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</row>
    <row r="554" spans="1:31" ht="12.75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</row>
    <row r="555" spans="1:31" ht="12.75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</row>
    <row r="556" spans="1:31" ht="12.75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</row>
    <row r="557" spans="1:31" ht="12.75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</row>
    <row r="558" spans="1:31" ht="12.75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</row>
    <row r="559" spans="1:31" ht="12.75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</row>
    <row r="560" spans="1:31" ht="12.75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</row>
    <row r="561" spans="1:31" ht="12.75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</row>
    <row r="562" spans="1:31" ht="12.75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</row>
    <row r="563" spans="1:31" ht="12.75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</row>
    <row r="564" spans="1:31" ht="12.75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</row>
    <row r="565" spans="1:31" ht="12.75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</row>
    <row r="566" spans="1:31" ht="12.75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</row>
    <row r="567" spans="1:31" ht="12.75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</row>
    <row r="568" spans="1:31" ht="12.75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</row>
    <row r="569" spans="1:31" ht="12.75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</row>
    <row r="570" spans="1:31" ht="12.75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</row>
    <row r="571" spans="1:31" ht="12.75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</row>
    <row r="572" spans="1:31" ht="12.75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</row>
    <row r="573" spans="1:31" ht="12.75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</row>
    <row r="574" spans="1:31" ht="12.75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</row>
    <row r="575" spans="1:31" ht="12.75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</row>
    <row r="576" spans="1:31" ht="12.75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</row>
    <row r="577" spans="1:31" ht="12.75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</row>
    <row r="578" spans="1:31" ht="12.75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</row>
    <row r="579" spans="1:31" ht="12.75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</row>
    <row r="580" spans="1:31" ht="12.75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</row>
    <row r="581" spans="1:31" ht="12.75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</row>
    <row r="582" spans="1:31" ht="12.75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</row>
    <row r="583" spans="1:31" ht="12.75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</row>
    <row r="584" spans="1:31" ht="12.75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</row>
    <row r="585" spans="1:31" ht="12.75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</row>
    <row r="586" spans="1:31" ht="12.75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</row>
    <row r="587" spans="1:31" ht="12.75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</row>
    <row r="588" spans="1:31" ht="12.75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</row>
    <row r="589" spans="1:31" ht="12.75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</row>
    <row r="590" spans="1:31" ht="12.75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</row>
    <row r="591" spans="1:31" ht="12.75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</row>
    <row r="592" spans="1:31" ht="12.75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</row>
    <row r="593" spans="1:31" ht="12.75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</row>
    <row r="594" spans="1:31" ht="12.75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</row>
    <row r="595" spans="1:31" ht="12.75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</row>
    <row r="596" spans="1:31" ht="12.75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</row>
    <row r="597" spans="1:31" ht="12.75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</row>
    <row r="598" spans="1:31" ht="12.75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</row>
    <row r="599" spans="1:31" ht="12.75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</row>
    <row r="600" spans="1:31" ht="12.75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</row>
    <row r="601" spans="1:31" ht="12.75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</row>
    <row r="602" spans="1:31" ht="12.75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</row>
    <row r="603" spans="1:31" ht="12.75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</row>
    <row r="604" spans="1:31" ht="12.75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</row>
    <row r="605" spans="1:31" ht="12.75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</row>
    <row r="606" spans="1:31" ht="12.75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</row>
    <row r="607" spans="1:31" ht="12.75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</row>
    <row r="608" spans="1:31" ht="12.75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</row>
    <row r="609" spans="1:31" ht="12.75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</row>
    <row r="610" spans="1:31" ht="12.75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</row>
    <row r="611" spans="1:31" ht="12.75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</row>
    <row r="612" spans="1:31" ht="12.75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</row>
    <row r="613" spans="1:31" ht="12.75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</row>
    <row r="614" spans="1:31" ht="12.75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</row>
    <row r="615" spans="1:31" ht="12.75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</row>
    <row r="616" spans="1:31" ht="12.75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</row>
    <row r="617" spans="1:31" ht="12.75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</row>
    <row r="618" spans="1:31" ht="12.75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</row>
    <row r="619" spans="1:31" ht="12.75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</row>
    <row r="620" spans="1:31" ht="12.75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</row>
    <row r="621" spans="1:31" ht="12.75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</row>
    <row r="622" spans="1:31" ht="12.75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</row>
    <row r="623" spans="1:31" ht="12.75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</row>
    <row r="624" spans="1:31" ht="12.75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</row>
    <row r="625" spans="1:31" ht="12.75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</row>
    <row r="626" spans="1:31" ht="12.75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</row>
    <row r="627" spans="1:31" ht="12.75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</row>
    <row r="628" spans="1:31" ht="12.75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</row>
    <row r="629" spans="1:31" ht="12.75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</row>
    <row r="630" spans="1:31" ht="12.75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</row>
    <row r="631" spans="1:31" ht="12.75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</row>
    <row r="632" spans="1:31" ht="12.75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</row>
    <row r="633" spans="1:31" ht="12.75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</row>
    <row r="634" spans="1:31" ht="12.75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</row>
    <row r="635" spans="1:31" ht="12.75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</row>
    <row r="636" spans="1:31" ht="12.75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</row>
    <row r="637" spans="1:31" ht="12.75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</row>
    <row r="638" spans="1:31" ht="12.75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</row>
    <row r="639" spans="1:31" ht="12.75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</row>
    <row r="640" spans="1:31" ht="12.75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</row>
    <row r="641" spans="1:31" ht="12.75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</row>
    <row r="642" spans="1:31" ht="12.75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</row>
    <row r="643" spans="1:31" ht="12.75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</row>
    <row r="644" spans="1:31" ht="12.75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</row>
    <row r="645" spans="1:31" ht="12.75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</row>
    <row r="646" spans="1:31" ht="12.75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</row>
    <row r="647" spans="1:31" ht="12.75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</row>
    <row r="648" spans="1:31" ht="12.75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</row>
    <row r="649" spans="1:31" ht="12.75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</row>
    <row r="650" spans="1:31" ht="12.75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</row>
    <row r="651" spans="1:31" ht="12.75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</row>
    <row r="652" spans="1:31" ht="12.75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</row>
    <row r="653" spans="1:31" ht="12.75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</row>
    <row r="654" spans="1:31" ht="12.75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</row>
    <row r="655" spans="1:31" ht="12.75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</row>
    <row r="656" spans="1:31" ht="12.75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</row>
    <row r="657" spans="1:31" ht="12.75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</row>
    <row r="658" spans="1:31" ht="12.75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</row>
    <row r="659" spans="1:31" ht="12.75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</row>
    <row r="660" spans="1:31" ht="12.75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</row>
    <row r="661" spans="1:31" ht="12.75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</row>
    <row r="662" spans="1:31" ht="12.75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</row>
    <row r="663" spans="1:31" ht="12.75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</row>
    <row r="664" spans="1:31" ht="12.75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</row>
    <row r="665" spans="1:31" ht="12.75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</row>
    <row r="666" spans="1:31" ht="12.75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</row>
    <row r="667" spans="1:31" ht="12.75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</row>
    <row r="668" spans="1:31" ht="12.75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</row>
    <row r="669" spans="1:31" ht="12.75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</row>
    <row r="670" spans="1:31" ht="12.75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</row>
    <row r="671" spans="1:31" ht="12.75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</row>
    <row r="672" spans="1:31" ht="12.75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</row>
    <row r="673" spans="1:31" ht="12.75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</row>
    <row r="674" spans="1:31" ht="12.75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</row>
    <row r="675" spans="1:31" ht="12.75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</row>
    <row r="676" spans="1:31" ht="12.75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</row>
    <row r="677" spans="1:31" ht="12.75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</row>
    <row r="678" spans="1:31" ht="12.75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</row>
    <row r="679" spans="1:31" ht="12.75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</row>
    <row r="680" spans="1:31" ht="12.75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</row>
    <row r="681" spans="1:31" ht="12.75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</row>
    <row r="682" spans="1:31" ht="12.75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</row>
    <row r="683" spans="1:31" ht="12.75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</row>
    <row r="684" spans="1:31" ht="12.75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</row>
    <row r="685" spans="1:31" ht="12.75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</row>
    <row r="686" spans="1:31" ht="12.75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</row>
    <row r="687" spans="1:31" ht="12.75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</row>
    <row r="688" spans="1:31" ht="12.75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</row>
    <row r="689" spans="1:31" ht="12.75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</row>
    <row r="690" spans="1:31" ht="12.75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</row>
    <row r="691" spans="1:31" ht="12.75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</row>
    <row r="692" spans="1:31" ht="12.75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</row>
    <row r="693" spans="1:31" ht="12.75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</row>
    <row r="694" spans="1:31" ht="12.75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</row>
    <row r="695" spans="1:31" ht="12.75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</row>
    <row r="696" spans="1:31" ht="12.75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</row>
    <row r="697" spans="1:31" ht="12.75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</row>
    <row r="698" spans="1:31" ht="12.75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</row>
    <row r="699" spans="1:31" ht="12.75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</row>
    <row r="700" spans="1:31" ht="12.75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</row>
    <row r="701" spans="1:31" ht="12.75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</row>
    <row r="702" spans="1:31" ht="12.75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</row>
    <row r="703" spans="1:31" ht="12.75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</row>
    <row r="704" spans="1:31" ht="12.75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</row>
    <row r="705" spans="1:31" ht="12.75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</row>
    <row r="706" spans="1:31" ht="12.75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</row>
    <row r="707" spans="1:31" ht="12.75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</row>
    <row r="708" spans="1:31" ht="12.75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</row>
    <row r="709" spans="1:31" ht="12.75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</row>
    <row r="710" spans="1:31" ht="12.75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</row>
    <row r="711" spans="1:31" ht="12.75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</row>
    <row r="712" spans="1:31" ht="12.75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</row>
    <row r="713" spans="1:31" ht="12.75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</row>
    <row r="714" spans="1:31" ht="12.75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</row>
    <row r="715" spans="1:31" ht="12.75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</row>
    <row r="716" spans="1:31" ht="12.75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</row>
    <row r="717" spans="1:31" ht="12.75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</row>
    <row r="718" spans="1:31" ht="12.75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</row>
    <row r="719" spans="1:31" ht="12.75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</row>
    <row r="720" spans="1:31" ht="12.75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</row>
    <row r="721" spans="1:31" ht="12.75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</row>
    <row r="722" spans="1:31" ht="12.75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</row>
    <row r="723" spans="1:31" ht="12.75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</row>
    <row r="724" spans="1:31" ht="12.75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</row>
    <row r="725" spans="1:31" ht="12.75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</row>
    <row r="726" spans="1:31" ht="12.75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</row>
    <row r="727" spans="1:31" ht="12.75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</row>
    <row r="728" spans="1:31" ht="12.75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</row>
    <row r="729" spans="1:31" ht="12.75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</row>
    <row r="730" spans="1:31" ht="12.75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</row>
    <row r="731" spans="1:31" ht="12.75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</row>
    <row r="732" spans="1:31" ht="12.75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</row>
    <row r="733" spans="1:31" ht="12.75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</row>
    <row r="734" spans="1:31" ht="12.75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</row>
    <row r="735" spans="1:31" ht="12.75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</row>
    <row r="736" spans="1:31" ht="12.75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</row>
    <row r="737" spans="1:31" ht="12.75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</row>
    <row r="738" spans="1:31" ht="12.75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</row>
    <row r="739" spans="1:31" ht="12.75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</row>
    <row r="740" spans="1:31" ht="12.75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</row>
    <row r="741" spans="1:31" ht="12.75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</row>
    <row r="742" spans="1:31" ht="12.75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</row>
    <row r="743" spans="1:31" ht="12.75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</row>
    <row r="744" spans="1:31" ht="12.75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</row>
    <row r="745" spans="1:31" ht="12.75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</row>
    <row r="746" spans="1:31" ht="12.75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</row>
    <row r="747" spans="1:31" ht="12.75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</row>
    <row r="748" spans="1:31" ht="12.75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</row>
    <row r="749" spans="1:31" ht="12.75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</row>
    <row r="750" spans="1:31" ht="12.75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</row>
    <row r="751" spans="1:31" ht="12.75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</row>
    <row r="752" spans="1:31" ht="12.75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</row>
    <row r="753" spans="1:31" ht="12.75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</row>
    <row r="754" spans="1:31" ht="12.75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</row>
    <row r="755" spans="1:31" ht="12.75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</row>
    <row r="756" spans="1:31" ht="12.75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</row>
    <row r="757" spans="1:31" ht="12.75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</row>
    <row r="758" spans="1:31" ht="12.75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</row>
    <row r="759" spans="1:31" ht="12.75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</row>
    <row r="760" spans="1:31" ht="12.75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</row>
    <row r="761" spans="1:31" ht="12.75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</row>
    <row r="762" spans="1:31" ht="12.75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</row>
    <row r="763" spans="1:31" ht="12.75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</row>
    <row r="764" spans="1:31" ht="12.75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</row>
    <row r="765" spans="1:31" ht="12.75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</row>
    <row r="766" spans="1:31" ht="12.75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</row>
    <row r="767" spans="1:31" ht="12.75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</row>
    <row r="768" spans="1:31" ht="12.75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</row>
    <row r="769" spans="1:31" ht="12.75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</row>
    <row r="770" spans="1:31" ht="12.75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</row>
    <row r="771" spans="1:31" ht="12.75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</row>
    <row r="772" spans="1:31" ht="12.75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</row>
    <row r="773" spans="1:31" ht="12.75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</row>
    <row r="774" spans="1:31" ht="12.75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</row>
    <row r="775" spans="1:31" ht="12.75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</row>
    <row r="776" spans="1:31" ht="12.75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</row>
    <row r="777" spans="1:31" ht="12.75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</row>
    <row r="778" spans="1:31" ht="12.75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</row>
    <row r="779" spans="1:31" ht="12.75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</row>
    <row r="780" spans="1:31" ht="12.75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</row>
    <row r="781" spans="1:31" ht="12.75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</row>
    <row r="782" spans="1:31" ht="12.75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</row>
    <row r="783" spans="1:31" ht="12.75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</row>
    <row r="784" spans="1:31" ht="12.75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</row>
    <row r="785" spans="1:31" ht="12.75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</row>
    <row r="786" spans="1:31" ht="12.75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</row>
    <row r="787" spans="1:31" ht="12.75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</row>
    <row r="788" spans="1:31" ht="12.75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</row>
    <row r="789" spans="1:31" ht="12.75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</row>
    <row r="790" spans="1:31" ht="12.75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</row>
    <row r="791" spans="1:31" ht="12.75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</row>
    <row r="792" spans="1:31" ht="12.75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</row>
    <row r="793" spans="1:31" ht="12.75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</row>
    <row r="794" spans="1:31" ht="12.75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</row>
    <row r="795" spans="1:31" ht="12.75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</row>
    <row r="796" spans="1:31" ht="12.75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</row>
    <row r="797" spans="1:31" ht="12.75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</row>
    <row r="798" spans="1:31" ht="12.75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</row>
    <row r="799" spans="1:31" ht="12.75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</row>
    <row r="800" spans="1:31" ht="12.75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</row>
    <row r="801" spans="1:31" ht="12.75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</row>
    <row r="802" spans="1:31" ht="12.75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</row>
    <row r="803" spans="1:31" ht="12.75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</row>
    <row r="804" spans="1:31" ht="12.75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</row>
    <row r="805" spans="1:31" ht="12.75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</row>
    <row r="806" spans="1:31" ht="12.75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</row>
    <row r="807" spans="1:31" ht="12.75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</row>
    <row r="808" spans="1:31" ht="12.75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</row>
    <row r="809" spans="1:31" ht="12.75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</row>
    <row r="810" spans="1:31" ht="12.75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</row>
    <row r="811" spans="1:31" ht="12.75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</row>
    <row r="812" spans="1:31" ht="12.75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</row>
    <row r="813" spans="1:31" ht="12.75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</row>
    <row r="814" spans="1:31" ht="12.75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</row>
    <row r="815" spans="1:31" ht="12.75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</row>
    <row r="816" spans="1:31" ht="12.75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</row>
    <row r="817" spans="1:31" ht="12.75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</row>
    <row r="818" spans="1:31" ht="12.75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</row>
    <row r="819" spans="1:31" ht="12.75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</row>
    <row r="820" spans="1:31" ht="12.75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</row>
    <row r="821" spans="1:31" ht="12.75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</row>
    <row r="822" spans="1:31" ht="12.75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</row>
    <row r="823" spans="1:31" ht="12.75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</row>
    <row r="824" spans="1:31" ht="12.75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</row>
    <row r="825" spans="1:31" ht="12.75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</row>
    <row r="826" spans="1:31" ht="12.75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</row>
    <row r="827" spans="1:31" ht="12.75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</row>
    <row r="828" spans="1:31" ht="12.75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</row>
    <row r="829" spans="1:31" ht="12.75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</row>
    <row r="830" spans="1:31" ht="12.75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</row>
    <row r="831" spans="1:31" ht="12.75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</row>
    <row r="832" spans="1:31" ht="12.75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</row>
    <row r="833" spans="1:31" ht="12.75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</row>
    <row r="834" spans="1:31" ht="12.75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</row>
    <row r="835" spans="1:31" ht="12.75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</row>
    <row r="836" spans="1:31" ht="12.75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</row>
    <row r="837" spans="1:31" ht="12.75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</row>
    <row r="838" spans="1:31" ht="12.75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</row>
    <row r="839" spans="1:31" ht="12.75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</row>
    <row r="840" spans="1:31" ht="12.75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</row>
    <row r="841" spans="1:31" ht="12.75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</row>
    <row r="842" spans="1:31" ht="12.75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</row>
    <row r="843" spans="1:31" ht="12.75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</row>
    <row r="844" spans="1:31" ht="12.75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</row>
    <row r="845" spans="1:31" ht="12.75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</row>
    <row r="846" spans="1:31" ht="12.75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</row>
    <row r="847" spans="1:31" ht="12.75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</row>
    <row r="848" spans="1:31" ht="12.75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</row>
    <row r="849" spans="1:31" ht="12.75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</row>
    <row r="850" spans="1:31" ht="12.75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</row>
    <row r="851" spans="1:31" ht="12.75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</row>
    <row r="852" spans="1:31" ht="12.75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</row>
    <row r="853" spans="1:31" ht="12.75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</row>
    <row r="854" spans="1:31" ht="12.75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</row>
    <row r="855" spans="1:31" ht="12.75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</row>
    <row r="856" spans="1:31" ht="12.75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</row>
    <row r="857" spans="1:31" ht="12.75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</row>
    <row r="858" spans="1:31" ht="12.75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</row>
    <row r="859" spans="1:31" ht="12.75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</row>
    <row r="860" spans="1:31" ht="12.75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</row>
    <row r="861" spans="1:31" ht="12.75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</row>
    <row r="862" spans="1:31" ht="12.75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</row>
    <row r="863" spans="1:31" ht="12.75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</row>
    <row r="864" spans="1:31" ht="12.75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</row>
    <row r="865" spans="1:31" ht="12.75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</row>
    <row r="866" spans="1:31" ht="12.75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</row>
    <row r="867" spans="1:31" ht="12.75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</row>
    <row r="868" spans="1:31" ht="12.75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</row>
    <row r="869" spans="1:31" ht="12.75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</row>
    <row r="870" spans="1:31" ht="12.75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</row>
    <row r="871" spans="1:31" ht="12.75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</row>
    <row r="872" spans="1:31" ht="12.75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</row>
    <row r="873" spans="1:31" ht="12.75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</row>
    <row r="874" spans="1:31" ht="12.75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</row>
    <row r="875" spans="1:31" ht="12.75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</row>
    <row r="876" spans="1:31" ht="12.75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</row>
    <row r="877" spans="1:31" ht="12.75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</row>
    <row r="878" spans="1:31" ht="12.75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</row>
    <row r="879" spans="1:31" ht="12.75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</row>
    <row r="880" spans="1:31" ht="12.75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</row>
    <row r="881" spans="1:31" ht="12.75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</row>
    <row r="882" spans="1:31" ht="12.75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</row>
    <row r="883" spans="1:31" ht="12.75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</row>
    <row r="884" spans="1:31" ht="12.75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</row>
    <row r="885" spans="1:31" ht="12.75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</row>
    <row r="886" spans="1:31" ht="12.75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</row>
    <row r="887" spans="1:31" ht="12.75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</row>
    <row r="888" spans="1:31" ht="12.75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</row>
    <row r="889" spans="1:31" ht="12.75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</row>
    <row r="890" spans="1:31" ht="12.75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</row>
    <row r="891" spans="1:31" ht="12.75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</row>
  </sheetData>
  <mergeCells count="2">
    <mergeCell ref="A76:D76"/>
    <mergeCell ref="A88:D8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Telekom NyRt.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Magyar Telekom NyRt.</dc:creator>
  <cp:keywords/>
  <dc:description/>
  <cp:lastModifiedBy>help_intra</cp:lastModifiedBy>
  <cp:lastPrinted>2009-11-26T14:10:12Z</cp:lastPrinted>
  <dcterms:created xsi:type="dcterms:W3CDTF">2009-11-03T09:26:34Z</dcterms:created>
  <dcterms:modified xsi:type="dcterms:W3CDTF">2009-11-26T17:08:20Z</dcterms:modified>
  <cp:category/>
  <cp:version/>
  <cp:contentType/>
  <cp:contentStatus/>
</cp:coreProperties>
</file>